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autoCompressPictures="0"/>
  <mc:AlternateContent xmlns:mc="http://schemas.openxmlformats.org/markup-compatibility/2006">
    <mc:Choice Requires="x15">
      <x15ac:absPath xmlns:x15ac="http://schemas.microsoft.com/office/spreadsheetml/2010/11/ac" url="\\bionet.local\bio\bio DOKU Stammdateien\PROD - (DOM) Declaration of Manufacturing &amp; Dodd-Frank-Act (STAMM)\Dodd-Frank-Act (Conflict Minerals Declaration)\"/>
    </mc:Choice>
  </mc:AlternateContent>
  <xr:revisionPtr revIDLastSave="0" documentId="8_{9E56619F-AB30-40C8-89BE-54DA7FE7D461}" xr6:coauthVersionLast="47" xr6:coauthVersionMax="47" xr10:uidLastSave="{00000000-0000-0000-0000-000000000000}"/>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Look-up'!$K$5:$K$97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P38" i="4"/>
  <c r="P37" i="4"/>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5" i="5"/>
  <c r="B2500" i="5"/>
  <c r="C2500" i="5"/>
  <c r="AB2500" i="5"/>
  <c r="V2500" i="5"/>
  <c r="E2500" i="5"/>
  <c r="X2500" i="5"/>
  <c r="T2500" i="5"/>
  <c r="S2500" i="5"/>
  <c r="R2500" i="5"/>
  <c r="J2500" i="5"/>
  <c r="I2500" i="5"/>
  <c r="H2500" i="5"/>
  <c r="G2500" i="5"/>
  <c r="F2500" i="5"/>
  <c r="B54" i="6"/>
  <c r="B53" i="6"/>
  <c r="P27" i="4"/>
  <c r="G54" i="6"/>
  <c r="G53" i="6"/>
  <c r="B58" i="6"/>
  <c r="G58" i="6"/>
  <c r="B56" i="6"/>
  <c r="G56" i="6"/>
  <c r="K63" i="6"/>
  <c r="K64" i="6"/>
  <c r="B51" i="6"/>
  <c r="G51" i="6"/>
  <c r="B21" i="6"/>
  <c r="B2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5" i="5"/>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c r="C607" i="5"/>
  <c r="C608" i="5"/>
  <c r="C609" i="5"/>
  <c r="C610" i="5"/>
  <c r="V610" i="5"/>
  <c r="C611" i="5"/>
  <c r="C612" i="5"/>
  <c r="V612" i="5"/>
  <c r="C613" i="5"/>
  <c r="C614" i="5"/>
  <c r="V614" i="5"/>
  <c r="E614" i="5"/>
  <c r="X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c r="C1353" i="5"/>
  <c r="V1353" i="5"/>
  <c r="E1353" i="5"/>
  <c r="X1353" i="5"/>
  <c r="C1354" i="5"/>
  <c r="AB1354" i="5"/>
  <c r="C1355" i="5"/>
  <c r="V1355" i="5"/>
  <c r="C1356" i="5"/>
  <c r="C1357" i="5"/>
  <c r="C1358" i="5"/>
  <c r="V1358" i="5"/>
  <c r="C1359" i="5"/>
  <c r="C1360" i="5"/>
  <c r="V1360" i="5"/>
  <c r="C1361" i="5"/>
  <c r="V1361" i="5"/>
  <c r="E1361" i="5"/>
  <c r="X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c r="C1436" i="5"/>
  <c r="V1436" i="5"/>
  <c r="E1436" i="5"/>
  <c r="X1436" i="5"/>
  <c r="C1437" i="5"/>
  <c r="C1438" i="5"/>
  <c r="V1438" i="5"/>
  <c r="C1439" i="5"/>
  <c r="C1440" i="5"/>
  <c r="C1441" i="5"/>
  <c r="V1441" i="5"/>
  <c r="C1442" i="5"/>
  <c r="C1443" i="5"/>
  <c r="C1444" i="5"/>
  <c r="C1445" i="5"/>
  <c r="C1446" i="5"/>
  <c r="V1446" i="5"/>
  <c r="E1446" i="5"/>
  <c r="X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c r="C1612" i="5"/>
  <c r="V1612" i="5"/>
  <c r="I1612" i="5"/>
  <c r="C1613" i="5"/>
  <c r="C1614" i="5"/>
  <c r="V1614" i="5"/>
  <c r="J1614" i="5"/>
  <c r="C1615" i="5"/>
  <c r="C1616" i="5"/>
  <c r="C1617" i="5"/>
  <c r="V1617" i="5"/>
  <c r="C1618" i="5"/>
  <c r="C1619" i="5"/>
  <c r="C1620" i="5"/>
  <c r="V1620" i="5"/>
  <c r="E1620" i="5"/>
  <c r="X1620" i="5"/>
  <c r="C1621" i="5"/>
  <c r="C1622" i="5"/>
  <c r="C1623" i="5"/>
  <c r="C1624" i="5"/>
  <c r="C1625" i="5"/>
  <c r="C1626" i="5"/>
  <c r="C1627" i="5"/>
  <c r="C1628" i="5"/>
  <c r="V1628" i="5"/>
  <c r="C1629" i="5"/>
  <c r="V1629" i="5"/>
  <c r="C1630" i="5"/>
  <c r="V1630" i="5"/>
  <c r="E1630" i="5"/>
  <c r="X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c r="C2161" i="5"/>
  <c r="C2162" i="5"/>
  <c r="C2163" i="5"/>
  <c r="V2163" i="5"/>
  <c r="E2163" i="5"/>
  <c r="X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c r="C2252" i="5"/>
  <c r="V2252" i="5"/>
  <c r="E2252" i="5"/>
  <c r="X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c r="C2272" i="5"/>
  <c r="V2272" i="5"/>
  <c r="C2273" i="5"/>
  <c r="V2273" i="5"/>
  <c r="F2273" i="5"/>
  <c r="C2274" i="5"/>
  <c r="V2274" i="5"/>
  <c r="C2275" i="5"/>
  <c r="V2275" i="5"/>
  <c r="C2276" i="5"/>
  <c r="C2277" i="5"/>
  <c r="C2278" i="5"/>
  <c r="C2279" i="5"/>
  <c r="C2280" i="5"/>
  <c r="V2280" i="5"/>
  <c r="E2280" i="5"/>
  <c r="X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c r="C2317" i="5"/>
  <c r="C2318" i="5"/>
  <c r="C2319" i="5"/>
  <c r="V2319" i="5"/>
  <c r="C2320" i="5"/>
  <c r="C2321" i="5"/>
  <c r="V2321" i="5"/>
  <c r="C2322" i="5"/>
  <c r="C2323" i="5"/>
  <c r="V2323" i="5"/>
  <c r="C2324" i="5"/>
  <c r="C2325" i="5"/>
  <c r="C2326" i="5"/>
  <c r="V2326" i="5"/>
  <c r="E2326" i="5"/>
  <c r="X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E81" i="5"/>
  <c r="X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c r="V1901" i="5"/>
  <c r="V1909" i="5"/>
  <c r="E1909" i="5"/>
  <c r="X1909" i="5"/>
  <c r="V1925" i="5"/>
  <c r="V1933" i="5"/>
  <c r="V1949" i="5"/>
  <c r="V1981" i="5"/>
  <c r="F1981" i="5"/>
  <c r="V1989" i="5"/>
  <c r="E1989" i="5"/>
  <c r="X1989" i="5"/>
  <c r="V2005" i="5"/>
  <c r="V2013" i="5"/>
  <c r="V2021" i="5"/>
  <c r="E2021" i="5"/>
  <c r="X2021" i="5"/>
  <c r="V2045" i="5"/>
  <c r="V2053" i="5"/>
  <c r="V2069" i="5"/>
  <c r="V2077" i="5"/>
  <c r="E2077" i="5"/>
  <c r="X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c r="V2339" i="5"/>
  <c r="V2347" i="5"/>
  <c r="F2347" i="5"/>
  <c r="V2359" i="5"/>
  <c r="V2403" i="5"/>
  <c r="V2451" i="5"/>
  <c r="I2451" i="5"/>
  <c r="V2495" i="5"/>
  <c r="R2495" i="5"/>
  <c r="D11" i="4"/>
  <c r="B59" i="6"/>
  <c r="G59" i="6"/>
  <c r="B55" i="6"/>
  <c r="G55" i="6"/>
  <c r="B50" i="6"/>
  <c r="G50" i="6"/>
  <c r="B49" i="6"/>
  <c r="G49" i="6"/>
  <c r="B48"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c r="H13" i="6"/>
  <c r="D13" i="6"/>
  <c r="B12" i="6"/>
  <c r="G12" i="6"/>
  <c r="H12" i="6"/>
  <c r="D12" i="6"/>
  <c r="B11" i="6"/>
  <c r="G11" i="6"/>
  <c r="H11" i="6"/>
  <c r="D11" i="6"/>
  <c r="B10" i="6"/>
  <c r="G10" i="6"/>
  <c r="H10" i="6"/>
  <c r="D10" i="6"/>
  <c r="B9" i="6"/>
  <c r="G9" i="6"/>
  <c r="H9" i="6"/>
  <c r="D9" i="6"/>
  <c r="B8" i="6"/>
  <c r="G8" i="6"/>
  <c r="H8" i="6"/>
  <c r="D8" i="6"/>
  <c r="B7" i="6"/>
  <c r="G7" i="6"/>
  <c r="H7" i="6"/>
  <c r="D7" i="6"/>
  <c r="B4" i="6"/>
  <c r="G4" i="6"/>
  <c r="H4"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c r="S2154" i="5"/>
  <c r="T2150" i="5"/>
  <c r="AB2149" i="5"/>
  <c r="S2130" i="5"/>
  <c r="S2129" i="5"/>
  <c r="S2121" i="5"/>
  <c r="V2119" i="5"/>
  <c r="F2119" i="5"/>
  <c r="T2118" i="5"/>
  <c r="V2111" i="5"/>
  <c r="H2111" i="5"/>
  <c r="T2111" i="5"/>
  <c r="T2100" i="5"/>
  <c r="V2099" i="5"/>
  <c r="S2097" i="5"/>
  <c r="T2092" i="5"/>
  <c r="V2087" i="5"/>
  <c r="E2087" i="5"/>
  <c r="X2087" i="5"/>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c r="AB1703" i="5"/>
  <c r="S1700" i="5"/>
  <c r="S1697" i="5"/>
  <c r="V1691" i="5"/>
  <c r="J1691" i="5"/>
  <c r="V1687" i="5"/>
  <c r="V1679" i="5"/>
  <c r="AB1671" i="5"/>
  <c r="V1663" i="5"/>
  <c r="T1663" i="5"/>
  <c r="T1662" i="5"/>
  <c r="S1660" i="5"/>
  <c r="S1658" i="5"/>
  <c r="V1655" i="5"/>
  <c r="T1654" i="5"/>
  <c r="T1652" i="5"/>
  <c r="V1651" i="5"/>
  <c r="E1651" i="5"/>
  <c r="X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c r="AB967" i="5"/>
  <c r="S966" i="5"/>
  <c r="V963" i="5"/>
  <c r="T962" i="5"/>
  <c r="V959" i="5"/>
  <c r="G959" i="5"/>
  <c r="AB959" i="5"/>
  <c r="S957" i="5"/>
  <c r="S956" i="5"/>
  <c r="V951" i="5"/>
  <c r="J951" i="5"/>
  <c r="S951" i="5"/>
  <c r="S949" i="5"/>
  <c r="T945" i="5"/>
  <c r="V943" i="5"/>
  <c r="AB943" i="5"/>
  <c r="S941" i="5"/>
  <c r="S940" i="5"/>
  <c r="V939" i="5"/>
  <c r="E939" i="5"/>
  <c r="X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c r="G910" i="5"/>
  <c r="V239" i="5"/>
  <c r="G239" i="5"/>
  <c r="V251" i="5"/>
  <c r="F251" i="5"/>
  <c r="V259" i="5"/>
  <c r="V815" i="5"/>
  <c r="G815" i="5"/>
  <c r="V927" i="5"/>
  <c r="V1167" i="5"/>
  <c r="G1167" i="5"/>
  <c r="V243" i="5"/>
  <c r="H243" i="5"/>
  <c r="V255" i="5"/>
  <c r="E255" i="5"/>
  <c r="X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c r="V643" i="5"/>
  <c r="I643" i="5"/>
  <c r="V799" i="5"/>
  <c r="F799" i="5"/>
  <c r="V887" i="5"/>
  <c r="J887" i="5"/>
  <c r="V942" i="5"/>
  <c r="H942" i="5"/>
  <c r="V955" i="5"/>
  <c r="V659" i="5"/>
  <c r="G659" i="5"/>
  <c r="V1359" i="5"/>
  <c r="G1359" i="5"/>
  <c r="V1407" i="5"/>
  <c r="E1407" i="5"/>
  <c r="X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c r="T2409" i="5"/>
  <c r="V2459" i="5"/>
  <c r="F2459" i="5"/>
  <c r="V2471" i="5"/>
  <c r="H2471" i="5"/>
  <c r="T2393" i="5"/>
  <c r="S2338" i="5"/>
  <c r="S2354" i="5"/>
  <c r="S2386" i="5"/>
  <c r="V2491" i="5"/>
  <c r="G2491" i="5"/>
  <c r="V20" i="5"/>
  <c r="R20" i="5"/>
  <c r="V22" i="5"/>
  <c r="G22" i="5"/>
  <c r="V24" i="5"/>
  <c r="V28" i="5"/>
  <c r="V30" i="5"/>
  <c r="E30" i="5"/>
  <c r="X30" i="5"/>
  <c r="V32" i="5"/>
  <c r="V36" i="5"/>
  <c r="J36" i="5"/>
  <c r="V38" i="5"/>
  <c r="V40" i="5"/>
  <c r="V44" i="5"/>
  <c r="R44" i="5"/>
  <c r="V46" i="5"/>
  <c r="V48" i="5"/>
  <c r="V54" i="5"/>
  <c r="G54" i="5"/>
  <c r="V56" i="5"/>
  <c r="G56" i="5"/>
  <c r="V62" i="5"/>
  <c r="G62" i="5"/>
  <c r="V64" i="5"/>
  <c r="J64" i="5"/>
  <c r="V70" i="5"/>
  <c r="F70" i="5"/>
  <c r="V72" i="5"/>
  <c r="V78" i="5"/>
  <c r="V80" i="5"/>
  <c r="V86" i="5"/>
  <c r="E86" i="5"/>
  <c r="X86" i="5"/>
  <c r="V88" i="5"/>
  <c r="I88" i="5"/>
  <c r="V96" i="5"/>
  <c r="G96" i="5"/>
  <c r="V104" i="5"/>
  <c r="V110" i="5"/>
  <c r="R110" i="5"/>
  <c r="V112" i="5"/>
  <c r="V120" i="5"/>
  <c r="G120" i="5"/>
  <c r="V126" i="5"/>
  <c r="G126" i="5"/>
  <c r="V128" i="5"/>
  <c r="G128" i="5"/>
  <c r="V136" i="5"/>
  <c r="F136" i="5"/>
  <c r="V142" i="5"/>
  <c r="G142" i="5"/>
  <c r="V144" i="5"/>
  <c r="R144" i="5"/>
  <c r="V152" i="5"/>
  <c r="E152" i="5"/>
  <c r="X152" i="5"/>
  <c r="V158" i="5"/>
  <c r="V160" i="5"/>
  <c r="G160" i="5"/>
  <c r="V168" i="5"/>
  <c r="R168" i="5"/>
  <c r="V174" i="5"/>
  <c r="J174" i="5"/>
  <c r="V176" i="5"/>
  <c r="V184" i="5"/>
  <c r="G184" i="5"/>
  <c r="V190" i="5"/>
  <c r="G190" i="5"/>
  <c r="V192" i="5"/>
  <c r="V200" i="5"/>
  <c r="V208" i="5"/>
  <c r="V1454" i="5"/>
  <c r="G1454" i="5"/>
  <c r="V238" i="5"/>
  <c r="E238" i="5"/>
  <c r="X238" i="5"/>
  <c r="V430" i="5"/>
  <c r="R430" i="5"/>
  <c r="V667" i="5"/>
  <c r="R667" i="5"/>
  <c r="V671" i="5"/>
  <c r="V675" i="5"/>
  <c r="E675" i="5"/>
  <c r="X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c r="V248" i="5"/>
  <c r="R248" i="5"/>
  <c r="V256" i="5"/>
  <c r="H256" i="5"/>
  <c r="V264" i="5"/>
  <c r="I264" i="5"/>
  <c r="V272" i="5"/>
  <c r="I272" i="5"/>
  <c r="V280" i="5"/>
  <c r="V288" i="5"/>
  <c r="E288" i="5"/>
  <c r="X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c r="V440" i="5"/>
  <c r="E440" i="5"/>
  <c r="X440" i="5"/>
  <c r="V448" i="5"/>
  <c r="J448" i="5"/>
  <c r="V456" i="5"/>
  <c r="J456" i="5"/>
  <c r="V464" i="5"/>
  <c r="V472" i="5"/>
  <c r="R472" i="5"/>
  <c r="V480" i="5"/>
  <c r="E480" i="5"/>
  <c r="X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c r="V928" i="5"/>
  <c r="I928" i="5"/>
  <c r="V944" i="5"/>
  <c r="F944" i="5"/>
  <c r="V960" i="5"/>
  <c r="F960" i="5"/>
  <c r="T999" i="5"/>
  <c r="S1031" i="5"/>
  <c r="V270" i="5"/>
  <c r="H270" i="5"/>
  <c r="V334" i="5"/>
  <c r="E334" i="5"/>
  <c r="X334" i="5"/>
  <c r="V382" i="5"/>
  <c r="G382" i="5"/>
  <c r="J526" i="5"/>
  <c r="V560" i="5"/>
  <c r="E560" i="5"/>
  <c r="X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c r="V992" i="5"/>
  <c r="E992" i="5"/>
  <c r="X992" i="5"/>
  <c r="V1000" i="5"/>
  <c r="R1000" i="5"/>
  <c r="V1008" i="5"/>
  <c r="V1014" i="5"/>
  <c r="H1014" i="5"/>
  <c r="V1016" i="5"/>
  <c r="E1016" i="5"/>
  <c r="X1016" i="5"/>
  <c r="V1024" i="5"/>
  <c r="F1024" i="5"/>
  <c r="V1032" i="5"/>
  <c r="E1038" i="5"/>
  <c r="X1038" i="5"/>
  <c r="V1040" i="5"/>
  <c r="V1048" i="5"/>
  <c r="J1048" i="5"/>
  <c r="V1056" i="5"/>
  <c r="V1064" i="5"/>
  <c r="J1064" i="5"/>
  <c r="V1072" i="5"/>
  <c r="V1080" i="5"/>
  <c r="H1080" i="5"/>
  <c r="F1144" i="5"/>
  <c r="V1171" i="5"/>
  <c r="E1171" i="5"/>
  <c r="X1171" i="5"/>
  <c r="V1175" i="5"/>
  <c r="E1175" i="5"/>
  <c r="X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c r="V1307" i="5"/>
  <c r="V1311" i="5"/>
  <c r="V1315" i="5"/>
  <c r="V1319" i="5"/>
  <c r="G1319" i="5"/>
  <c r="V1323" i="5"/>
  <c r="H1323" i="5"/>
  <c r="V1327" i="5"/>
  <c r="E1327" i="5"/>
  <c r="X1327" i="5"/>
  <c r="V1331" i="5"/>
  <c r="V1335" i="5"/>
  <c r="I1335" i="5"/>
  <c r="V1339" i="5"/>
  <c r="V1343" i="5"/>
  <c r="E1343" i="5"/>
  <c r="X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c r="E1647" i="5"/>
  <c r="X1647" i="5"/>
  <c r="R1669" i="5"/>
  <c r="I1669" i="5"/>
  <c r="E1669" i="5"/>
  <c r="X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c r="V1472" i="5"/>
  <c r="E1472" i="5"/>
  <c r="X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c r="E1566" i="5"/>
  <c r="X1566" i="5"/>
  <c r="V1568" i="5"/>
  <c r="V1576" i="5"/>
  <c r="F1576" i="5"/>
  <c r="V1584" i="5"/>
  <c r="R1584" i="5"/>
  <c r="V1592" i="5"/>
  <c r="H1592" i="5"/>
  <c r="V1598" i="5"/>
  <c r="R1598" i="5"/>
  <c r="V1600" i="5"/>
  <c r="I1600" i="5"/>
  <c r="V1608" i="5"/>
  <c r="F1608" i="5"/>
  <c r="V1616" i="5"/>
  <c r="V1622" i="5"/>
  <c r="V1624" i="5"/>
  <c r="G1624" i="5"/>
  <c r="V1632" i="5"/>
  <c r="E1632" i="5"/>
  <c r="X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c r="T1858" i="5"/>
  <c r="T1866" i="5"/>
  <c r="T1870" i="5"/>
  <c r="E1888" i="5"/>
  <c r="X1888"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c r="J2487" i="5"/>
  <c r="G2403" i="5"/>
  <c r="V2411" i="5"/>
  <c r="V2415" i="5"/>
  <c r="E2415" i="5"/>
  <c r="X2415" i="5"/>
  <c r="V2419" i="5"/>
  <c r="F2419" i="5"/>
  <c r="V2423" i="5"/>
  <c r="J2423" i="5"/>
  <c r="V2427" i="5"/>
  <c r="F2427" i="5"/>
  <c r="V2431" i="5"/>
  <c r="G2431" i="5"/>
  <c r="V2435" i="5"/>
  <c r="V2439" i="5"/>
  <c r="V2443" i="5"/>
  <c r="R2045" i="5"/>
  <c r="J2045" i="5"/>
  <c r="F2045" i="5"/>
  <c r="G2045" i="5"/>
  <c r="H1784" i="5"/>
  <c r="I1784" i="5"/>
  <c r="F1784" i="5"/>
  <c r="H2285" i="5"/>
  <c r="I2285" i="5"/>
  <c r="E2285" i="5"/>
  <c r="X2285" i="5"/>
  <c r="F2285" i="5"/>
  <c r="G2285" i="5"/>
  <c r="R2160" i="5"/>
  <c r="H853" i="5"/>
  <c r="J853" i="5"/>
  <c r="E853" i="5"/>
  <c r="X853" i="5"/>
  <c r="I853" i="5"/>
  <c r="G853" i="5"/>
  <c r="I1190" i="5"/>
  <c r="H548" i="5"/>
  <c r="I548" i="5"/>
  <c r="I164" i="5"/>
  <c r="E164" i="5"/>
  <c r="X164" i="5"/>
  <c r="J164" i="5"/>
  <c r="F164" i="5"/>
  <c r="R164" i="5"/>
  <c r="H164" i="5"/>
  <c r="G164" i="5"/>
  <c r="E188" i="5"/>
  <c r="X188" i="5"/>
  <c r="J188" i="5"/>
  <c r="R188" i="5"/>
  <c r="I156" i="5"/>
  <c r="E156" i="5"/>
  <c r="X156" i="5"/>
  <c r="J156" i="5"/>
  <c r="F156" i="5"/>
  <c r="R156" i="5"/>
  <c r="H156" i="5"/>
  <c r="G156" i="5"/>
  <c r="I124" i="5"/>
  <c r="E124" i="5"/>
  <c r="X124" i="5"/>
  <c r="J124" i="5"/>
  <c r="F124" i="5"/>
  <c r="R124" i="5"/>
  <c r="H124" i="5"/>
  <c r="G124" i="5"/>
  <c r="I92" i="5"/>
  <c r="E92" i="5"/>
  <c r="X92" i="5"/>
  <c r="J92" i="5"/>
  <c r="R92" i="5"/>
  <c r="H92" i="5"/>
  <c r="G92" i="5"/>
  <c r="I212" i="5"/>
  <c r="E212" i="5"/>
  <c r="X212" i="5"/>
  <c r="J212" i="5"/>
  <c r="F212" i="5"/>
  <c r="R212" i="5"/>
  <c r="H212" i="5"/>
  <c r="G212" i="5"/>
  <c r="I52" i="5"/>
  <c r="J52" i="5"/>
  <c r="F52" i="5"/>
  <c r="R52" i="5"/>
  <c r="G52" i="5"/>
  <c r="I76" i="5"/>
  <c r="E76" i="5"/>
  <c r="X76" i="5"/>
  <c r="F76" i="5"/>
  <c r="R76" i="5"/>
  <c r="H76" i="5"/>
  <c r="J1076" i="5"/>
  <c r="E1076" i="5"/>
  <c r="X1076" i="5"/>
  <c r="H1076" i="5"/>
  <c r="E1044" i="5"/>
  <c r="X1044" i="5"/>
  <c r="H468" i="5"/>
  <c r="I468" i="5"/>
  <c r="J468" i="5"/>
  <c r="E468" i="5"/>
  <c r="X468" i="5"/>
  <c r="R428" i="5"/>
  <c r="H428" i="5"/>
  <c r="J428" i="5"/>
  <c r="E428" i="5"/>
  <c r="X428" i="5"/>
  <c r="F428" i="5"/>
  <c r="R412" i="5"/>
  <c r="H412" i="5"/>
  <c r="I412" i="5"/>
  <c r="J412" i="5"/>
  <c r="E412" i="5"/>
  <c r="X412" i="5"/>
  <c r="F412" i="5"/>
  <c r="R332" i="5"/>
  <c r="H332" i="5"/>
  <c r="J332" i="5"/>
  <c r="E332" i="5"/>
  <c r="X332" i="5"/>
  <c r="F332" i="5"/>
  <c r="R292" i="5"/>
  <c r="H292" i="5"/>
  <c r="J292" i="5"/>
  <c r="E292" i="5"/>
  <c r="X292" i="5"/>
  <c r="F292" i="5"/>
  <c r="R260" i="5"/>
  <c r="H260" i="5"/>
  <c r="I260" i="5"/>
  <c r="J260" i="5"/>
  <c r="E260" i="5"/>
  <c r="X260" i="5"/>
  <c r="F260" i="5"/>
  <c r="R524" i="5"/>
  <c r="H524" i="5"/>
  <c r="J524" i="5"/>
  <c r="E524" i="5"/>
  <c r="X524" i="5"/>
  <c r="F524" i="5"/>
  <c r="R500" i="5"/>
  <c r="H500" i="5"/>
  <c r="I500" i="5"/>
  <c r="J500" i="5"/>
  <c r="E500" i="5"/>
  <c r="X500" i="5"/>
  <c r="F500" i="5"/>
  <c r="R388" i="5"/>
  <c r="H388" i="5"/>
  <c r="I388" i="5"/>
  <c r="J388" i="5"/>
  <c r="E388" i="5"/>
  <c r="X388" i="5"/>
  <c r="F388" i="5"/>
  <c r="J932" i="5"/>
  <c r="F932" i="5"/>
  <c r="R932" i="5"/>
  <c r="E932" i="5"/>
  <c r="X932" i="5"/>
  <c r="H932" i="5"/>
  <c r="I932" i="5"/>
  <c r="H772" i="5"/>
  <c r="G1516" i="5"/>
  <c r="R1492" i="5"/>
  <c r="E1428" i="5"/>
  <c r="X1428" i="5"/>
  <c r="F1428" i="5"/>
  <c r="R452" i="5"/>
  <c r="I452" i="5"/>
  <c r="J452" i="5"/>
  <c r="E452" i="5"/>
  <c r="X452" i="5"/>
  <c r="F452" i="5"/>
  <c r="R444" i="5"/>
  <c r="H444" i="5"/>
  <c r="I444" i="5"/>
  <c r="E444" i="5"/>
  <c r="X444" i="5"/>
  <c r="H372" i="5"/>
  <c r="I372" i="5"/>
  <c r="J372" i="5"/>
  <c r="E372" i="5"/>
  <c r="X372" i="5"/>
  <c r="F372" i="5"/>
  <c r="E709" i="5"/>
  <c r="X709" i="5"/>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c r="T1576" i="5"/>
  <c r="F1075" i="5"/>
  <c r="S946" i="5"/>
  <c r="T1658" i="5"/>
  <c r="T610" i="5"/>
  <c r="F123" i="5"/>
  <c r="S377" i="5"/>
  <c r="H501" i="5"/>
  <c r="E501" i="5"/>
  <c r="X501" i="5"/>
  <c r="R143" i="5"/>
  <c r="H1455" i="5"/>
  <c r="S1269" i="5"/>
  <c r="J999" i="5"/>
  <c r="AB439" i="5"/>
  <c r="AB1511" i="5"/>
  <c r="S922" i="5"/>
  <c r="T605" i="5"/>
  <c r="AB1576" i="5"/>
  <c r="AB1444" i="5"/>
  <c r="S361" i="5"/>
  <c r="F1455" i="5"/>
  <c r="T1269" i="5"/>
  <c r="G1075" i="5"/>
  <c r="E2166" i="5"/>
  <c r="X2166" i="5"/>
  <c r="S798" i="5"/>
  <c r="T1530" i="5"/>
  <c r="T1482" i="5"/>
  <c r="S2478" i="5"/>
  <c r="T330" i="5"/>
  <c r="J463" i="5"/>
  <c r="T570" i="5"/>
  <c r="S570" i="5"/>
  <c r="T692" i="5"/>
  <c r="S692" i="5"/>
  <c r="F1011" i="5"/>
  <c r="T1040" i="5"/>
  <c r="AB1052" i="5"/>
  <c r="E1334" i="5"/>
  <c r="X1334"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c r="F333" i="5"/>
  <c r="R333" i="5"/>
  <c r="T353" i="5"/>
  <c r="S353" i="5"/>
  <c r="T359" i="5"/>
  <c r="AB359" i="5"/>
  <c r="T365" i="5"/>
  <c r="S365" i="5"/>
  <c r="E381" i="5"/>
  <c r="X381" i="5"/>
  <c r="S426" i="5"/>
  <c r="T426" i="5"/>
  <c r="H431" i="5"/>
  <c r="G431" i="5"/>
  <c r="I431" i="5"/>
  <c r="E431" i="5"/>
  <c r="X431" i="5"/>
  <c r="E443" i="5"/>
  <c r="X443" i="5"/>
  <c r="S492" i="5"/>
  <c r="T492" i="5"/>
  <c r="AB492" i="5"/>
  <c r="S540" i="5"/>
  <c r="T552" i="5"/>
  <c r="S552" i="5"/>
  <c r="T558" i="5"/>
  <c r="S558" i="5"/>
  <c r="J563" i="5"/>
  <c r="E563" i="5"/>
  <c r="X563" i="5"/>
  <c r="R563" i="5"/>
  <c r="T593" i="5"/>
  <c r="S593" i="5"/>
  <c r="T648" i="5"/>
  <c r="I663" i="5"/>
  <c r="E663" i="5"/>
  <c r="X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c r="S1791" i="5"/>
  <c r="T1823" i="5"/>
  <c r="AB1823" i="5"/>
  <c r="S1823" i="5"/>
  <c r="R1827" i="5"/>
  <c r="G1875" i="5"/>
  <c r="E1911" i="5"/>
  <c r="X1911"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c r="S2042" i="5"/>
  <c r="T2042" i="5"/>
  <c r="F2239" i="5"/>
  <c r="T2326" i="5"/>
  <c r="S2326" i="5"/>
  <c r="S2348" i="5"/>
  <c r="T2378" i="5"/>
  <c r="S2378" i="5"/>
  <c r="AB2397" i="5"/>
  <c r="T2397" i="5"/>
  <c r="S2425" i="5"/>
  <c r="T2425" i="5"/>
  <c r="S399" i="5"/>
  <c r="J333" i="5"/>
  <c r="E205" i="5"/>
  <c r="X205"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c r="E588" i="5"/>
  <c r="X588" i="5"/>
  <c r="I613" i="5"/>
  <c r="E613" i="5"/>
  <c r="X613" i="5"/>
  <c r="I877" i="5"/>
  <c r="F877" i="5"/>
  <c r="E1116" i="5"/>
  <c r="X1116" i="5"/>
  <c r="J1116" i="5"/>
  <c r="F1116" i="5"/>
  <c r="G1116" i="5"/>
  <c r="E1139" i="5"/>
  <c r="X1139" i="5"/>
  <c r="F1403" i="5"/>
  <c r="E1403" i="5"/>
  <c r="X1403" i="5"/>
  <c r="R1563" i="5"/>
  <c r="I1627" i="5"/>
  <c r="H1712" i="5"/>
  <c r="I1782" i="5"/>
  <c r="H1782" i="5"/>
  <c r="R1782" i="5"/>
  <c r="H1814" i="5"/>
  <c r="R1947" i="5"/>
  <c r="E163" i="5"/>
  <c r="X163" i="5"/>
  <c r="I163" i="5"/>
  <c r="H163" i="5"/>
  <c r="F163" i="5"/>
  <c r="E87" i="5"/>
  <c r="X87" i="5"/>
  <c r="E373" i="5"/>
  <c r="X37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c r="J877" i="5"/>
  <c r="E2239" i="5"/>
  <c r="X2239" i="5"/>
  <c r="R2112" i="5"/>
  <c r="E1747" i="5"/>
  <c r="X1747" i="5"/>
  <c r="J1564" i="5"/>
  <c r="F175" i="5"/>
  <c r="R175" i="5"/>
  <c r="H175" i="5"/>
  <c r="I175" i="5"/>
  <c r="E175" i="5"/>
  <c r="X175" i="5"/>
  <c r="J187" i="5"/>
  <c r="T226" i="5"/>
  <c r="T230" i="5"/>
  <c r="S230" i="5"/>
  <c r="AB230" i="5"/>
  <c r="H253" i="5"/>
  <c r="R253" i="5"/>
  <c r="I253" i="5"/>
  <c r="E253" i="5"/>
  <c r="X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c r="AB65" i="5"/>
  <c r="V49" i="5"/>
  <c r="R49" i="5"/>
  <c r="AB49" i="5"/>
  <c r="V33" i="5"/>
  <c r="R33" i="5"/>
  <c r="AB278" i="5"/>
  <c r="I19" i="5"/>
  <c r="AB31" i="5"/>
  <c r="AB48" i="5"/>
  <c r="AB54" i="5"/>
  <c r="G71" i="5"/>
  <c r="E71" i="5"/>
  <c r="X71" i="5"/>
  <c r="T71" i="5"/>
  <c r="T101" i="5"/>
  <c r="T112" i="5"/>
  <c r="AB112" i="5"/>
  <c r="S112" i="5"/>
  <c r="T118" i="5"/>
  <c r="S118" i="5"/>
  <c r="S124" i="5"/>
  <c r="AB124" i="5"/>
  <c r="H1436" i="5"/>
  <c r="G1548" i="5"/>
  <c r="G1612" i="5"/>
  <c r="F187" i="5"/>
  <c r="AB431" i="5"/>
  <c r="E276" i="5"/>
  <c r="X276" i="5"/>
  <c r="E1548" i="5"/>
  <c r="X1548" i="5"/>
  <c r="E1612" i="5"/>
  <c r="X1612" i="5"/>
  <c r="G175" i="5"/>
  <c r="J276" i="5"/>
  <c r="R1548" i="5"/>
  <c r="R1612" i="5"/>
  <c r="I1564" i="5"/>
  <c r="G1436" i="5"/>
  <c r="R1670" i="5"/>
  <c r="I276" i="5"/>
  <c r="F1612" i="5"/>
  <c r="H1564" i="5"/>
  <c r="AB284" i="5"/>
  <c r="J1548" i="5"/>
  <c r="J1612" i="5"/>
  <c r="E1564" i="5"/>
  <c r="X1564"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c r="G2311" i="5"/>
  <c r="AB280" i="5"/>
  <c r="AB60" i="5"/>
  <c r="T119" i="5"/>
  <c r="S568" i="5"/>
  <c r="T666" i="5"/>
  <c r="S130" i="5"/>
  <c r="T270" i="5"/>
  <c r="S270" i="5"/>
  <c r="AB270" i="5"/>
  <c r="AB287" i="5"/>
  <c r="E303" i="5"/>
  <c r="X303"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c r="S548" i="5"/>
  <c r="AB548" i="5"/>
  <c r="S559" i="5"/>
  <c r="AB559" i="5"/>
  <c r="F564" i="5"/>
  <c r="J564" i="5"/>
  <c r="H564" i="5"/>
  <c r="E564" i="5"/>
  <c r="X564" i="5"/>
  <c r="T569" i="5"/>
  <c r="S569" i="5"/>
  <c r="T583" i="5"/>
  <c r="AB583" i="5"/>
  <c r="AB589" i="5"/>
  <c r="T599" i="5"/>
  <c r="S599" i="5"/>
  <c r="AB599" i="5"/>
  <c r="S609" i="5"/>
  <c r="T609" i="5"/>
  <c r="T624" i="5"/>
  <c r="G629" i="5"/>
  <c r="J629" i="5"/>
  <c r="AB645" i="5"/>
  <c r="T645" i="5"/>
  <c r="S645" i="5"/>
  <c r="I660" i="5"/>
  <c r="E660" i="5"/>
  <c r="X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c r="I2270" i="5"/>
  <c r="G2270" i="5"/>
  <c r="S1164" i="5"/>
  <c r="T1164" i="5"/>
  <c r="AB1181" i="5"/>
  <c r="S1181" i="5"/>
  <c r="T1205" i="5"/>
  <c r="S1205" i="5"/>
  <c r="AB1205" i="5"/>
  <c r="E1240" i="5"/>
  <c r="X1240" i="5"/>
  <c r="H1240" i="5"/>
  <c r="I1240" i="5"/>
  <c r="I1310" i="5"/>
  <c r="H1310" i="5"/>
  <c r="F1310" i="5"/>
  <c r="J1310" i="5"/>
  <c r="E1310" i="5"/>
  <c r="X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c r="I972" i="5"/>
  <c r="J444" i="5"/>
  <c r="F444" i="5"/>
  <c r="G2041" i="5"/>
  <c r="F1607" i="5"/>
  <c r="H2152" i="5"/>
  <c r="R907" i="5"/>
  <c r="J907" i="5"/>
  <c r="F907" i="5"/>
  <c r="H907" i="5"/>
  <c r="E907" i="5"/>
  <c r="X907" i="5"/>
  <c r="I907" i="5"/>
  <c r="J443" i="5"/>
  <c r="R443" i="5"/>
  <c r="I1286" i="5"/>
  <c r="J823" i="5"/>
  <c r="G823" i="5"/>
  <c r="H823" i="5"/>
  <c r="F823" i="5"/>
  <c r="I823" i="5"/>
  <c r="E823" i="5"/>
  <c r="X823" i="5"/>
  <c r="G1013" i="5"/>
  <c r="J1013" i="5"/>
  <c r="F1013" i="5"/>
  <c r="E1256" i="5"/>
  <c r="X1256" i="5"/>
  <c r="J1256" i="5"/>
  <c r="F563" i="5"/>
  <c r="H563" i="5"/>
  <c r="J603" i="5"/>
  <c r="H603" i="5"/>
  <c r="F603" i="5"/>
  <c r="F694" i="5"/>
  <c r="F1107" i="5"/>
  <c r="E1779" i="5"/>
  <c r="X1779" i="5"/>
  <c r="R1783" i="5"/>
  <c r="E1783" i="5"/>
  <c r="X1783" i="5"/>
  <c r="V929" i="5"/>
  <c r="G929" i="5"/>
  <c r="J1516" i="5"/>
  <c r="R1516" i="5"/>
  <c r="H1516" i="5"/>
  <c r="R1452" i="5"/>
  <c r="E1452" i="5"/>
  <c r="X1452" i="5"/>
  <c r="F972" i="5"/>
  <c r="H972" i="5"/>
  <c r="J972" i="5"/>
  <c r="R972" i="5"/>
  <c r="E1068" i="5"/>
  <c r="X1068" i="5"/>
  <c r="F1516" i="5"/>
  <c r="G1452" i="5"/>
  <c r="E1516" i="5"/>
  <c r="X1516" i="5"/>
  <c r="G1540" i="5"/>
  <c r="H877" i="5"/>
  <c r="J1011" i="5"/>
  <c r="F431" i="5"/>
  <c r="G2126" i="5"/>
  <c r="F359" i="5"/>
  <c r="J1240" i="5"/>
  <c r="E2008" i="5"/>
  <c r="X2008" i="5"/>
  <c r="G523" i="5"/>
  <c r="J431" i="5"/>
  <c r="F205" i="5"/>
  <c r="R1984" i="5"/>
  <c r="J2008" i="5"/>
  <c r="R523" i="5"/>
  <c r="E1176" i="5"/>
  <c r="X1176" i="5"/>
  <c r="G939" i="5"/>
  <c r="F1984" i="5"/>
  <c r="F2008" i="5"/>
  <c r="E2111" i="5"/>
  <c r="X2111" i="5"/>
  <c r="H1715" i="5"/>
  <c r="R2008" i="5"/>
  <c r="F523" i="5"/>
  <c r="F627" i="5"/>
  <c r="F2111" i="5"/>
  <c r="F1139" i="5"/>
  <c r="J627" i="5"/>
  <c r="R431" i="5"/>
  <c r="E1715" i="5"/>
  <c r="X1715" i="5"/>
  <c r="H2008" i="5"/>
  <c r="G877" i="5"/>
  <c r="F1436" i="5"/>
  <c r="R1020" i="5"/>
  <c r="I1500" i="5"/>
  <c r="J1436" i="5"/>
  <c r="I1436" i="5"/>
  <c r="R1436" i="5"/>
  <c r="G1622" i="5"/>
  <c r="T225" i="5"/>
  <c r="S639" i="5"/>
  <c r="E1128" i="5"/>
  <c r="X1128" i="5"/>
  <c r="T294" i="5"/>
  <c r="T137" i="5"/>
  <c r="S528" i="5"/>
  <c r="S583" i="5"/>
  <c r="T348" i="5"/>
  <c r="S169" i="5"/>
  <c r="S886" i="5"/>
  <c r="T1002" i="5"/>
  <c r="R2407" i="5"/>
  <c r="F2407" i="5"/>
  <c r="I2407" i="5"/>
  <c r="E2407" i="5"/>
  <c r="X2407" i="5"/>
  <c r="J2407" i="5"/>
  <c r="J2391" i="5"/>
  <c r="F2391" i="5"/>
  <c r="I2391" i="5"/>
  <c r="E2391" i="5"/>
  <c r="X2391" i="5"/>
  <c r="I2359" i="5"/>
  <c r="E2359" i="5"/>
  <c r="X2359" i="5"/>
  <c r="J2359" i="5"/>
  <c r="G2359" i="5"/>
  <c r="H2359" i="5"/>
  <c r="J2327" i="5"/>
  <c r="H2327" i="5"/>
  <c r="I2327" i="5"/>
  <c r="E2327" i="5"/>
  <c r="X2327" i="5"/>
  <c r="G2327" i="5"/>
  <c r="J2303" i="5"/>
  <c r="H2303" i="5"/>
  <c r="I2303" i="5"/>
  <c r="E2303" i="5"/>
  <c r="X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c r="R516" i="5"/>
  <c r="G1564" i="5"/>
  <c r="F1564" i="5"/>
  <c r="T170" i="5"/>
  <c r="S170" i="5"/>
  <c r="T621" i="5"/>
  <c r="S621" i="5"/>
  <c r="S340" i="5"/>
  <c r="T100" i="5"/>
  <c r="T150" i="5"/>
  <c r="AB150" i="5"/>
  <c r="S316" i="5"/>
  <c r="T316" i="5"/>
  <c r="S105" i="5"/>
  <c r="S256" i="5"/>
  <c r="T590" i="5"/>
  <c r="T1538" i="5"/>
  <c r="E1229" i="5"/>
  <c r="X1229" i="5"/>
  <c r="G1229" i="5"/>
  <c r="AB471" i="5"/>
  <c r="T444" i="5"/>
  <c r="F685" i="5"/>
  <c r="F749" i="5"/>
  <c r="F952" i="5"/>
  <c r="H685" i="5"/>
  <c r="E600" i="5"/>
  <c r="X600" i="5"/>
  <c r="J685" i="5"/>
  <c r="J749" i="5"/>
  <c r="E685" i="5"/>
  <c r="X685" i="5"/>
  <c r="E749" i="5"/>
  <c r="X749" i="5"/>
  <c r="I600" i="5"/>
  <c r="I980" i="5"/>
  <c r="G980" i="5"/>
  <c r="H749" i="5"/>
  <c r="I685" i="5"/>
  <c r="I749" i="5"/>
  <c r="I1044" i="5"/>
  <c r="H980" i="5"/>
  <c r="H952" i="5"/>
  <c r="R1044" i="5"/>
  <c r="F980" i="5"/>
  <c r="F2040" i="5"/>
  <c r="F600" i="5"/>
  <c r="J980" i="5"/>
  <c r="E548" i="5"/>
  <c r="X548" i="5"/>
  <c r="G548" i="5"/>
  <c r="G1044" i="5"/>
  <c r="E952" i="5"/>
  <c r="X952"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c r="G966" i="5"/>
  <c r="G2062" i="5"/>
  <c r="J1468" i="5"/>
  <c r="R2119" i="5"/>
  <c r="F940" i="5"/>
  <c r="J476" i="5"/>
  <c r="I2040" i="5"/>
  <c r="H1004" i="5"/>
  <c r="E2102" i="5"/>
  <c r="X2102" i="5"/>
  <c r="G2292" i="5"/>
  <c r="E251" i="5"/>
  <c r="X251" i="5"/>
  <c r="I2271" i="5"/>
  <c r="E644" i="5"/>
  <c r="X644" i="5"/>
  <c r="E1132" i="5"/>
  <c r="X1132" i="5"/>
  <c r="J189" i="5"/>
  <c r="I966" i="5"/>
  <c r="J966" i="5"/>
  <c r="G598" i="5"/>
  <c r="E540" i="5"/>
  <c r="X540" i="5"/>
  <c r="I310" i="5"/>
  <c r="J2479" i="5"/>
  <c r="R723" i="5"/>
  <c r="F296" i="5"/>
  <c r="F723" i="5"/>
  <c r="J540" i="5"/>
  <c r="H691" i="5"/>
  <c r="R2486" i="5"/>
  <c r="G1995" i="5"/>
  <c r="F680" i="5"/>
  <c r="R691" i="5"/>
  <c r="H140" i="5"/>
  <c r="J2486" i="5"/>
  <c r="G2366" i="5"/>
  <c r="G2087" i="5"/>
  <c r="F755" i="5"/>
  <c r="E2427" i="5"/>
  <c r="X2427" i="5"/>
  <c r="F2328" i="5"/>
  <c r="H55" i="5"/>
  <c r="R140" i="5"/>
  <c r="J755" i="5"/>
  <c r="H2328" i="5"/>
  <c r="G364" i="5"/>
  <c r="I2366" i="5"/>
  <c r="F2406" i="5"/>
  <c r="J680" i="5"/>
  <c r="R510" i="5"/>
  <c r="H2271" i="5"/>
  <c r="J2271" i="5"/>
  <c r="J638" i="5"/>
  <c r="E2119" i="5"/>
  <c r="X2119" i="5"/>
  <c r="H2206" i="5"/>
  <c r="H839" i="5"/>
  <c r="F35" i="5"/>
  <c r="I1104" i="5"/>
  <c r="E638" i="5"/>
  <c r="X638" i="5"/>
  <c r="I638" i="5"/>
  <c r="J1167" i="5"/>
  <c r="E510" i="5"/>
  <c r="X510" i="5"/>
  <c r="G1574" i="5"/>
  <c r="J510" i="5"/>
  <c r="F207" i="5"/>
  <c r="J79" i="5"/>
  <c r="G791" i="5"/>
  <c r="R2271" i="5"/>
  <c r="E680" i="5"/>
  <c r="X680" i="5"/>
  <c r="R598" i="5"/>
  <c r="I510" i="5"/>
  <c r="E1112" i="5"/>
  <c r="X1112" i="5"/>
  <c r="H347" i="5"/>
  <c r="G2206" i="5"/>
  <c r="J1411" i="5"/>
  <c r="H967" i="5"/>
  <c r="J207" i="5"/>
  <c r="I839" i="5"/>
  <c r="F2271" i="5"/>
  <c r="I680" i="5"/>
  <c r="E598" i="5"/>
  <c r="X598" i="5"/>
  <c r="F510" i="5"/>
  <c r="F55" i="5"/>
  <c r="H680" i="5"/>
  <c r="F638" i="5"/>
  <c r="H598" i="5"/>
  <c r="G510" i="5"/>
  <c r="I2206" i="5"/>
  <c r="F2206" i="5"/>
  <c r="R1046" i="5"/>
  <c r="I598" i="5"/>
  <c r="E1552" i="5"/>
  <c r="X1552" i="5"/>
  <c r="R680" i="5"/>
  <c r="G2271" i="5"/>
  <c r="G638" i="5"/>
  <c r="E55" i="5"/>
  <c r="X55" i="5"/>
  <c r="H207" i="5"/>
  <c r="J2206" i="5"/>
  <c r="I2364" i="5"/>
  <c r="J102" i="5"/>
  <c r="E640" i="5"/>
  <c r="X640" i="5"/>
  <c r="R640" i="5"/>
  <c r="G2364" i="5"/>
  <c r="H1476" i="5"/>
  <c r="H1267" i="5"/>
  <c r="G1524" i="5"/>
  <c r="G1286" i="5"/>
  <c r="F800" i="5"/>
  <c r="J895" i="5"/>
  <c r="E772" i="5"/>
  <c r="X772" i="5"/>
  <c r="J2406" i="5"/>
  <c r="H2479" i="5"/>
  <c r="R1286" i="5"/>
  <c r="R1572" i="5"/>
  <c r="G2252" i="5"/>
  <c r="G653" i="5"/>
  <c r="H693" i="5"/>
  <c r="R772" i="5"/>
  <c r="F284" i="5"/>
  <c r="E2406" i="5"/>
  <c r="X2406" i="5"/>
  <c r="E2208" i="5"/>
  <c r="X2208" i="5"/>
  <c r="R2432" i="5"/>
  <c r="J1524" i="5"/>
  <c r="F364" i="5"/>
  <c r="R1503" i="5"/>
  <c r="I2333" i="5"/>
  <c r="I2252" i="5"/>
  <c r="R693" i="5"/>
  <c r="E284" i="5"/>
  <c r="X284" i="5"/>
  <c r="I1213" i="5"/>
  <c r="G2432" i="5"/>
  <c r="F2392" i="5"/>
  <c r="F2152" i="5"/>
  <c r="J2432" i="5"/>
  <c r="F1213" i="5"/>
  <c r="G2054" i="5"/>
  <c r="E2054" i="5"/>
  <c r="X2054" i="5"/>
  <c r="R1331" i="5"/>
  <c r="I2054" i="5"/>
  <c r="E604" i="5"/>
  <c r="X604" i="5"/>
  <c r="J1823" i="5"/>
  <c r="I982" i="5"/>
  <c r="I1983" i="5"/>
  <c r="F693" i="5"/>
  <c r="F316" i="5"/>
  <c r="J284" i="5"/>
  <c r="J2392" i="5"/>
  <c r="E2432" i="5"/>
  <c r="X2432" i="5"/>
  <c r="J2054" i="5"/>
  <c r="H81" i="5"/>
  <c r="H604" i="5"/>
  <c r="J1024" i="5"/>
  <c r="G2375" i="5"/>
  <c r="R1823" i="5"/>
  <c r="E1983" i="5"/>
  <c r="X1983" i="5"/>
  <c r="E316" i="5"/>
  <c r="X316" i="5"/>
  <c r="I2152" i="5"/>
  <c r="J1171" i="5"/>
  <c r="I1267" i="5"/>
  <c r="F81" i="5"/>
  <c r="R81" i="5"/>
  <c r="E1823" i="5"/>
  <c r="X1823" i="5"/>
  <c r="I316" i="5"/>
  <c r="F540" i="5"/>
  <c r="G140" i="5"/>
  <c r="F1499" i="5"/>
  <c r="H2486" i="5"/>
  <c r="G2486" i="5"/>
  <c r="H747" i="5"/>
  <c r="E364" i="5"/>
  <c r="X364" i="5"/>
  <c r="H2316" i="5"/>
  <c r="J2316" i="5"/>
  <c r="J364" i="5"/>
  <c r="I2062" i="5"/>
  <c r="H1524" i="5"/>
  <c r="E1286" i="5"/>
  <c r="X1286" i="5"/>
  <c r="R2152" i="5"/>
  <c r="J81" i="5"/>
  <c r="I2316" i="5"/>
  <c r="G2406" i="5"/>
  <c r="I604" i="5"/>
  <c r="E302" i="5"/>
  <c r="X302" i="5"/>
  <c r="H1967" i="5"/>
  <c r="E99" i="5"/>
  <c r="X99" i="5"/>
  <c r="F2333" i="5"/>
  <c r="E2379" i="5"/>
  <c r="X2379" i="5"/>
  <c r="H2208" i="5"/>
  <c r="H653" i="5"/>
  <c r="G284" i="5"/>
  <c r="J693" i="5"/>
  <c r="H316" i="5"/>
  <c r="J1428" i="5"/>
  <c r="F772" i="5"/>
  <c r="H679" i="5"/>
  <c r="I540" i="5"/>
  <c r="I284" i="5"/>
  <c r="F140" i="5"/>
  <c r="R1213" i="5"/>
  <c r="E2479" i="5"/>
  <c r="X2479" i="5"/>
  <c r="I2406" i="5"/>
  <c r="R2379" i="5"/>
  <c r="E2392" i="5"/>
  <c r="X2392" i="5"/>
  <c r="J2152" i="5"/>
  <c r="I2432" i="5"/>
  <c r="F1983" i="5"/>
  <c r="R1477" i="5"/>
  <c r="R1967" i="5"/>
  <c r="F230" i="5"/>
  <c r="H364" i="5"/>
  <c r="R416" i="5"/>
  <c r="E2062" i="5"/>
  <c r="X2062" i="5"/>
  <c r="H2392" i="5"/>
  <c r="J1286" i="5"/>
  <c r="F2316" i="5"/>
  <c r="R604" i="5"/>
  <c r="I640" i="5"/>
  <c r="R895" i="5"/>
  <c r="I271" i="5"/>
  <c r="H2333" i="5"/>
  <c r="G2208" i="5"/>
  <c r="G1720" i="5"/>
  <c r="F653" i="5"/>
  <c r="E693" i="5"/>
  <c r="X693" i="5"/>
  <c r="I792" i="5"/>
  <c r="R316" i="5"/>
  <c r="I1428" i="5"/>
  <c r="J772" i="5"/>
  <c r="F711" i="5"/>
  <c r="H540" i="5"/>
  <c r="H284" i="5"/>
  <c r="J140" i="5"/>
  <c r="F547" i="5"/>
  <c r="G1213" i="5"/>
  <c r="E1213" i="5"/>
  <c r="X1213" i="5"/>
  <c r="I2479" i="5"/>
  <c r="E2486" i="5"/>
  <c r="X2486" i="5"/>
  <c r="H2406" i="5"/>
  <c r="I2392" i="5"/>
  <c r="I2208" i="5"/>
  <c r="G2134" i="5"/>
  <c r="F2208" i="5"/>
  <c r="E2152" i="5"/>
  <c r="X2152" i="5"/>
  <c r="R1983" i="5"/>
  <c r="J1983" i="5"/>
  <c r="J1477" i="5"/>
  <c r="J952" i="5"/>
  <c r="H408" i="5"/>
  <c r="J551" i="5"/>
  <c r="G604" i="5"/>
  <c r="E2196" i="5"/>
  <c r="X2196" i="5"/>
  <c r="H640" i="5"/>
  <c r="E1896" i="5"/>
  <c r="X1896" i="5"/>
  <c r="G1823" i="5"/>
  <c r="G895" i="5"/>
  <c r="E2333" i="5"/>
  <c r="X2333" i="5"/>
  <c r="R2208" i="5"/>
  <c r="G1989" i="5"/>
  <c r="R1720" i="5"/>
  <c r="J653" i="5"/>
  <c r="G316" i="5"/>
  <c r="I693" i="5"/>
  <c r="R792" i="5"/>
  <c r="H1428" i="5"/>
  <c r="R540" i="5"/>
  <c r="E140" i="5"/>
  <c r="X140" i="5"/>
  <c r="H2134" i="5"/>
  <c r="H2035" i="5"/>
  <c r="H1983" i="5"/>
  <c r="R1989" i="5"/>
  <c r="H2062" i="5"/>
  <c r="G2479" i="5"/>
  <c r="H1286" i="5"/>
  <c r="G2316" i="5"/>
  <c r="I472" i="5"/>
  <c r="F640" i="5"/>
  <c r="E472" i="5"/>
  <c r="X472" i="5"/>
  <c r="F2479" i="5"/>
  <c r="G751" i="5"/>
  <c r="R245" i="5"/>
  <c r="G193" i="5"/>
  <c r="J604" i="5"/>
  <c r="F2196" i="5"/>
  <c r="H2196" i="5"/>
  <c r="J2196" i="5"/>
  <c r="I364" i="5"/>
  <c r="E437" i="5"/>
  <c r="X437"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c r="J2279" i="5"/>
  <c r="E919" i="5"/>
  <c r="X919" i="5"/>
  <c r="E1031" i="5"/>
  <c r="X1031" i="5"/>
  <c r="G1608" i="5"/>
  <c r="E1660" i="5"/>
  <c r="X1660" i="5"/>
  <c r="H271" i="5"/>
  <c r="J1551" i="5"/>
  <c r="E895" i="5"/>
  <c r="X895" i="5"/>
  <c r="J99" i="5"/>
  <c r="J248" i="5"/>
  <c r="H587" i="5"/>
  <c r="R475" i="5"/>
  <c r="F919" i="5"/>
  <c r="I1823" i="5"/>
  <c r="I1031" i="5"/>
  <c r="G551" i="5"/>
  <c r="F312" i="5"/>
  <c r="J320" i="5"/>
  <c r="F475" i="5"/>
  <c r="H919" i="5"/>
  <c r="J2046" i="5"/>
  <c r="E2046" i="5"/>
  <c r="X2046" i="5"/>
  <c r="J312" i="5"/>
  <c r="R271" i="5"/>
  <c r="H895" i="5"/>
  <c r="F895" i="5"/>
  <c r="I99" i="5"/>
  <c r="G2046" i="5"/>
  <c r="G1630" i="5"/>
  <c r="G830" i="5"/>
  <c r="F2486" i="5"/>
  <c r="F271" i="5"/>
  <c r="J256" i="5"/>
  <c r="E246" i="5"/>
  <c r="X246" i="5"/>
  <c r="R448" i="5"/>
  <c r="J246" i="5"/>
  <c r="G1063" i="5"/>
  <c r="R255" i="5"/>
  <c r="G256" i="5"/>
  <c r="E504" i="5"/>
  <c r="X504" i="5"/>
  <c r="G504" i="5"/>
  <c r="E1590" i="5"/>
  <c r="X1590" i="5"/>
  <c r="H2334" i="5"/>
  <c r="H504" i="5"/>
  <c r="J1799" i="5"/>
  <c r="F256" i="5"/>
  <c r="J1590" i="5"/>
  <c r="J1496" i="5"/>
  <c r="R1590" i="5"/>
  <c r="G255" i="5"/>
  <c r="R256" i="5"/>
  <c r="E1476" i="5"/>
  <c r="X1476" i="5"/>
  <c r="G1590" i="5"/>
  <c r="R1660" i="5"/>
  <c r="I1472" i="5"/>
  <c r="R1664" i="5"/>
  <c r="I255" i="5"/>
  <c r="F310" i="5"/>
  <c r="F255" i="5"/>
  <c r="J1752" i="5"/>
  <c r="R2413" i="5"/>
  <c r="I2072" i="5"/>
  <c r="I2419" i="5"/>
  <c r="F1600" i="5"/>
  <c r="I1702" i="5"/>
  <c r="E310" i="5"/>
  <c r="X310" i="5"/>
  <c r="H255" i="5"/>
  <c r="E495" i="5"/>
  <c r="X495" i="5"/>
  <c r="G2263" i="5"/>
  <c r="H608" i="5"/>
  <c r="F659" i="5"/>
  <c r="J255" i="5"/>
  <c r="E622" i="5"/>
  <c r="X622" i="5"/>
  <c r="I1895" i="5"/>
  <c r="J2419" i="5"/>
  <c r="E2072" i="5"/>
  <c r="X2072" i="5"/>
  <c r="H2384" i="5"/>
  <c r="I1935" i="5"/>
  <c r="R1184" i="5"/>
  <c r="F2072" i="5"/>
  <c r="R992" i="5"/>
  <c r="I1752" i="5"/>
  <c r="R2072" i="5"/>
  <c r="G2072" i="5"/>
  <c r="H2072" i="5"/>
  <c r="J695" i="5"/>
  <c r="J992" i="5"/>
  <c r="F727" i="5"/>
  <c r="E2413" i="5"/>
  <c r="X2413" i="5"/>
  <c r="G2384" i="5"/>
  <c r="R2419" i="5"/>
  <c r="E959" i="5"/>
  <c r="X959" i="5"/>
  <c r="F856" i="5"/>
  <c r="E1063" i="5"/>
  <c r="X1063" i="5"/>
  <c r="R534" i="5"/>
  <c r="I1219" i="5"/>
  <c r="E1606" i="5"/>
  <c r="X1606" i="5"/>
  <c r="R1918" i="5"/>
  <c r="H803" i="5"/>
  <c r="I1584" i="5"/>
  <c r="I959" i="5"/>
  <c r="E2255" i="5"/>
  <c r="X2255" i="5"/>
  <c r="I251" i="5"/>
  <c r="R1063" i="5"/>
  <c r="I1063" i="5"/>
  <c r="J622" i="5"/>
  <c r="G622" i="5"/>
  <c r="G1584" i="5"/>
  <c r="J1703" i="5"/>
  <c r="F959" i="5"/>
  <c r="G1447" i="5"/>
  <c r="J1787" i="5"/>
  <c r="E715" i="5"/>
  <c r="X715" i="5"/>
  <c r="R1895" i="5"/>
  <c r="R1251" i="5"/>
  <c r="J1542" i="5"/>
  <c r="E568" i="5"/>
  <c r="X568" i="5"/>
  <c r="F1703" i="5"/>
  <c r="R959" i="5"/>
  <c r="H2255" i="5"/>
  <c r="F1038" i="5"/>
  <c r="J1328" i="5"/>
  <c r="R775" i="5"/>
  <c r="R1328" i="5"/>
  <c r="R1352" i="5"/>
  <c r="J2255" i="5"/>
  <c r="F1895" i="5"/>
  <c r="R1651" i="5"/>
  <c r="H1799" i="5"/>
  <c r="E1219" i="5"/>
  <c r="X1219" i="5"/>
  <c r="H1251" i="5"/>
  <c r="G1542" i="5"/>
  <c r="F462" i="5"/>
  <c r="J710" i="5"/>
  <c r="H959" i="5"/>
  <c r="F1447" i="5"/>
  <c r="H1328" i="5"/>
  <c r="I1328" i="5"/>
  <c r="I462" i="5"/>
  <c r="F910" i="5"/>
  <c r="J1895" i="5"/>
  <c r="H622" i="5"/>
  <c r="J1219" i="5"/>
  <c r="J462" i="5"/>
  <c r="H1648" i="5"/>
  <c r="F710" i="5"/>
  <c r="J959" i="5"/>
  <c r="E1328" i="5"/>
  <c r="X1328" i="5"/>
  <c r="I1304" i="5"/>
  <c r="G462" i="5"/>
  <c r="H462" i="5"/>
  <c r="H1895" i="5"/>
  <c r="R1219" i="5"/>
  <c r="G715" i="5"/>
  <c r="I1606" i="5"/>
  <c r="R1432" i="5"/>
  <c r="J1184" i="5"/>
  <c r="H1447" i="5"/>
  <c r="I1799" i="5"/>
  <c r="E1447" i="5"/>
  <c r="X1447" i="5"/>
  <c r="H715" i="5"/>
  <c r="G1038" i="5"/>
  <c r="F1063" i="5"/>
  <c r="I1694" i="5"/>
  <c r="I2015" i="5"/>
  <c r="F1799" i="5"/>
  <c r="E2151" i="5"/>
  <c r="X2151" i="5"/>
  <c r="R104" i="5"/>
  <c r="E168" i="5"/>
  <c r="X168" i="5"/>
  <c r="I248" i="5"/>
  <c r="E1840" i="5"/>
  <c r="X1840" i="5"/>
  <c r="E2016" i="5"/>
  <c r="X2016" i="5"/>
  <c r="E190" i="5"/>
  <c r="X190" i="5"/>
  <c r="H376" i="5"/>
  <c r="I168" i="5"/>
  <c r="H248" i="5"/>
  <c r="J2016" i="5"/>
  <c r="R376" i="5"/>
  <c r="J104" i="5"/>
  <c r="F2016" i="5"/>
  <c r="R2016" i="5"/>
  <c r="H126" i="5"/>
  <c r="I2016" i="5"/>
  <c r="E126" i="5"/>
  <c r="X126" i="5"/>
  <c r="H168" i="5"/>
  <c r="G806" i="5"/>
  <c r="I126" i="5"/>
  <c r="F1771" i="5"/>
  <c r="J1632" i="5"/>
  <c r="G1231" i="5"/>
  <c r="G1024" i="5"/>
  <c r="H638" i="5"/>
  <c r="H1046" i="5"/>
  <c r="F315" i="5"/>
  <c r="I2171" i="5"/>
  <c r="E2206" i="5"/>
  <c r="X2206" i="5"/>
  <c r="J2171" i="5"/>
  <c r="G544" i="5"/>
  <c r="F544" i="5"/>
  <c r="H2171" i="5"/>
  <c r="J1419" i="5"/>
  <c r="H1590" i="5"/>
  <c r="I1590" i="5"/>
  <c r="F1046" i="5"/>
  <c r="J1660" i="5"/>
  <c r="F598" i="5"/>
  <c r="G1046" i="5"/>
  <c r="R967" i="5"/>
  <c r="E982" i="5"/>
  <c r="X982" i="5"/>
  <c r="F22" i="5"/>
  <c r="J982" i="5"/>
  <c r="G2171" i="5"/>
  <c r="F2171" i="5"/>
  <c r="R2171" i="5"/>
  <c r="T159" i="5"/>
  <c r="T216" i="5"/>
  <c r="J262" i="5"/>
  <c r="AB982" i="5"/>
  <c r="S252" i="5"/>
  <c r="S554" i="5"/>
  <c r="I446" i="5"/>
  <c r="AB333" i="5"/>
  <c r="F1099" i="5"/>
  <c r="R1179" i="5"/>
  <c r="S440" i="5"/>
  <c r="S133" i="5"/>
  <c r="J1879" i="5"/>
  <c r="E1935" i="5"/>
  <c r="X1935" i="5"/>
  <c r="S392" i="5"/>
  <c r="E623" i="5"/>
  <c r="X623" i="5"/>
  <c r="T480" i="5"/>
  <c r="T786" i="5"/>
  <c r="T1277" i="5"/>
  <c r="T969" i="5"/>
  <c r="T279" i="5"/>
  <c r="S1201" i="5"/>
  <c r="S950" i="5"/>
  <c r="H859" i="5"/>
  <c r="S618" i="5"/>
  <c r="S473" i="5"/>
  <c r="AB1230" i="5"/>
  <c r="G1275" i="5"/>
  <c r="S729" i="5"/>
  <c r="E488" i="5"/>
  <c r="X488" i="5"/>
  <c r="J382" i="5"/>
  <c r="T982" i="5"/>
  <c r="S120" i="5"/>
  <c r="S712" i="5"/>
  <c r="T554" i="5"/>
  <c r="E446" i="5"/>
  <c r="X446"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c r="AB399" i="5"/>
  <c r="T273" i="5"/>
  <c r="T1052" i="5"/>
  <c r="AB988" i="5"/>
  <c r="G279" i="5"/>
  <c r="E1879" i="5"/>
  <c r="X1879" i="5"/>
  <c r="AB630" i="5"/>
  <c r="G488" i="5"/>
  <c r="S165" i="5"/>
  <c r="R446" i="5"/>
  <c r="S293" i="5"/>
  <c r="R859" i="5"/>
  <c r="T600" i="5"/>
  <c r="T232" i="5"/>
  <c r="H2023" i="5"/>
  <c r="AB221" i="5"/>
  <c r="E2023" i="5"/>
  <c r="X2023" i="5"/>
  <c r="T654" i="5"/>
  <c r="T406" i="5"/>
  <c r="AB772" i="5"/>
  <c r="S853" i="5"/>
  <c r="R552" i="5"/>
  <c r="E552" i="5"/>
  <c r="X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c r="I1551" i="5"/>
  <c r="R1551" i="5"/>
  <c r="F1551" i="5"/>
  <c r="G1551" i="5"/>
  <c r="T1558" i="5"/>
  <c r="AB1558" i="5"/>
  <c r="T1564" i="5"/>
  <c r="AB1564" i="5"/>
  <c r="S1564" i="5"/>
  <c r="S1577" i="5"/>
  <c r="T1577" i="5"/>
  <c r="R1583" i="5"/>
  <c r="I1583" i="5"/>
  <c r="E1583" i="5"/>
  <c r="X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c r="G1819" i="5"/>
  <c r="H1819" i="5"/>
  <c r="E1824" i="5"/>
  <c r="X1824"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c r="F459" i="5"/>
  <c r="E459" i="5"/>
  <c r="X459" i="5"/>
  <c r="S501" i="5"/>
  <c r="T501" i="5"/>
  <c r="I519" i="5"/>
  <c r="H519" i="5"/>
  <c r="T878" i="5"/>
  <c r="S878" i="5"/>
  <c r="T1193" i="5"/>
  <c r="S1193" i="5"/>
  <c r="S1306" i="5"/>
  <c r="G1384" i="5"/>
  <c r="E1384" i="5"/>
  <c r="X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c r="H1615" i="5"/>
  <c r="I1615" i="5"/>
  <c r="F1615" i="5"/>
  <c r="G1615" i="5"/>
  <c r="E1615" i="5"/>
  <c r="X1615" i="5"/>
  <c r="R339" i="5"/>
  <c r="E791" i="5"/>
  <c r="X791" i="5"/>
  <c r="I1824" i="5"/>
  <c r="F1672" i="5"/>
  <c r="I119" i="5"/>
  <c r="E915" i="5"/>
  <c r="X915" i="5"/>
  <c r="T629" i="5"/>
  <c r="T1444" i="5"/>
  <c r="F2062" i="5"/>
  <c r="J2062" i="5"/>
  <c r="AB1974" i="5"/>
  <c r="S1790" i="5"/>
  <c r="J1743" i="5"/>
  <c r="R1912" i="5"/>
  <c r="G1190" i="5"/>
  <c r="E1190" i="5"/>
  <c r="X1190" i="5"/>
  <c r="F1190" i="5"/>
  <c r="AB1526" i="5"/>
  <c r="G599" i="5"/>
  <c r="S266" i="5"/>
  <c r="G987" i="5"/>
  <c r="T132" i="5"/>
  <c r="H2048" i="5"/>
  <c r="T588" i="5"/>
  <c r="R1883" i="5"/>
  <c r="F791" i="5"/>
  <c r="F987" i="5"/>
  <c r="J1583" i="5"/>
  <c r="S1140" i="5"/>
  <c r="J1615" i="5"/>
  <c r="T292" i="5"/>
  <c r="T1847" i="5"/>
  <c r="AB1790" i="5"/>
  <c r="T1733" i="5"/>
  <c r="R1647" i="5"/>
  <c r="G1923" i="5"/>
  <c r="E1679" i="5"/>
  <c r="X1679" i="5"/>
  <c r="S1985" i="5"/>
  <c r="S1312" i="5"/>
  <c r="G768" i="5"/>
  <c r="F768" i="5"/>
  <c r="G904" i="5"/>
  <c r="J904" i="5"/>
  <c r="F904" i="5"/>
  <c r="E904" i="5"/>
  <c r="X904" i="5"/>
  <c r="G150" i="5"/>
  <c r="R150" i="5"/>
  <c r="G86" i="5"/>
  <c r="H86" i="5"/>
  <c r="I86" i="5"/>
  <c r="G64" i="5"/>
  <c r="F64" i="5"/>
  <c r="R64" i="5"/>
  <c r="H44" i="5"/>
  <c r="F44" i="5"/>
  <c r="I28" i="5"/>
  <c r="J28" i="5"/>
  <c r="R862" i="5"/>
  <c r="H862" i="5"/>
  <c r="R119" i="5"/>
  <c r="F119" i="5"/>
  <c r="S226" i="5"/>
  <c r="E339" i="5"/>
  <c r="X339" i="5"/>
  <c r="J339" i="5"/>
  <c r="S1622" i="5"/>
  <c r="T1622" i="5"/>
  <c r="AB1622" i="5"/>
  <c r="S164" i="5"/>
  <c r="T332" i="5"/>
  <c r="J2048" i="5"/>
  <c r="G1583" i="5"/>
  <c r="J1519" i="5"/>
  <c r="F1379" i="5"/>
  <c r="T1229" i="5"/>
  <c r="AB1436" i="5"/>
  <c r="R1615" i="5"/>
  <c r="E1760" i="5"/>
  <c r="X1760" i="5"/>
  <c r="S2004" i="5"/>
  <c r="R1519" i="5"/>
  <c r="F1923" i="5"/>
  <c r="T1172" i="5"/>
  <c r="G1299" i="5"/>
  <c r="J1203" i="5"/>
  <c r="I1203" i="5"/>
  <c r="AB1318" i="5"/>
  <c r="J1647" i="5"/>
  <c r="AB158" i="5"/>
  <c r="S158" i="5"/>
  <c r="J391" i="5"/>
  <c r="E391" i="5"/>
  <c r="X391" i="5"/>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c r="AB1504" i="5"/>
  <c r="S1558" i="5"/>
  <c r="S2023" i="5"/>
  <c r="S1673" i="5"/>
  <c r="I1795" i="5"/>
  <c r="S1854" i="5"/>
  <c r="J1907" i="5"/>
  <c r="S1890" i="5"/>
  <c r="E910" i="5"/>
  <c r="X910" i="5"/>
  <c r="S166" i="5"/>
  <c r="S695" i="5"/>
  <c r="R206" i="5"/>
  <c r="J856" i="5"/>
  <c r="F403" i="5"/>
  <c r="F1167" i="5"/>
  <c r="E2015" i="5"/>
  <c r="X2015" i="5"/>
  <c r="R919" i="5"/>
  <c r="G2015" i="5"/>
  <c r="R166" i="5"/>
  <c r="G547" i="5"/>
  <c r="J547" i="5"/>
  <c r="H475" i="5"/>
  <c r="F2015" i="5"/>
  <c r="I856" i="5"/>
  <c r="H864" i="5"/>
  <c r="G475" i="5"/>
  <c r="H643" i="5"/>
  <c r="G919" i="5"/>
  <c r="R2015" i="5"/>
  <c r="R55" i="5"/>
  <c r="R350" i="5"/>
  <c r="T400" i="5"/>
  <c r="S222" i="5"/>
  <c r="H856" i="5"/>
  <c r="E864" i="5"/>
  <c r="X864" i="5"/>
  <c r="J455" i="5"/>
  <c r="J919" i="5"/>
  <c r="I1167" i="5"/>
  <c r="J142" i="5"/>
  <c r="E856" i="5"/>
  <c r="X856" i="5"/>
  <c r="R864" i="5"/>
  <c r="J587" i="5"/>
  <c r="H515" i="5"/>
  <c r="AB367" i="5"/>
  <c r="F2191" i="5"/>
  <c r="I1566" i="5"/>
  <c r="F1251" i="5"/>
  <c r="J960" i="5"/>
  <c r="R455" i="5"/>
  <c r="J659" i="5"/>
  <c r="E515" i="5"/>
  <c r="X515" i="5"/>
  <c r="E691" i="5"/>
  <c r="X691" i="5"/>
  <c r="H455" i="5"/>
  <c r="J2031" i="5"/>
  <c r="J275" i="5"/>
  <c r="H659" i="5"/>
  <c r="I691" i="5"/>
  <c r="F2031" i="5"/>
  <c r="G1935" i="5"/>
  <c r="F2255" i="5"/>
  <c r="G887" i="5"/>
  <c r="E887" i="5"/>
  <c r="X887" i="5"/>
  <c r="R887" i="5"/>
  <c r="G351" i="5"/>
  <c r="E351" i="5"/>
  <c r="X351" i="5"/>
  <c r="G267" i="5"/>
  <c r="I267" i="5"/>
  <c r="J267" i="5"/>
  <c r="H267" i="5"/>
  <c r="H151" i="5"/>
  <c r="I151" i="5"/>
  <c r="T177" i="5"/>
  <c r="S177" i="5"/>
  <c r="J231" i="5"/>
  <c r="H231" i="5"/>
  <c r="AB360" i="5"/>
  <c r="S360" i="5"/>
  <c r="I371" i="5"/>
  <c r="E371" i="5"/>
  <c r="X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c r="H838" i="5"/>
  <c r="T872" i="5"/>
  <c r="AB872" i="5"/>
  <c r="S884" i="5"/>
  <c r="T884" i="5"/>
  <c r="T897" i="5"/>
  <c r="S897" i="5"/>
  <c r="F915" i="5"/>
  <c r="R915" i="5"/>
  <c r="T968" i="5"/>
  <c r="AB968" i="5"/>
  <c r="S975" i="5"/>
  <c r="T975" i="5"/>
  <c r="H987" i="5"/>
  <c r="R987" i="5"/>
  <c r="T1013" i="5"/>
  <c r="S1013" i="5"/>
  <c r="F1019" i="5"/>
  <c r="E1019" i="5"/>
  <c r="X1019" i="5"/>
  <c r="S1039" i="5"/>
  <c r="T1039" i="5"/>
  <c r="F1088" i="5"/>
  <c r="J1088" i="5"/>
  <c r="R1104" i="5"/>
  <c r="F1104" i="5"/>
  <c r="H1104" i="5"/>
  <c r="S1110" i="5"/>
  <c r="T1110" i="5"/>
  <c r="T1120" i="5"/>
  <c r="AB1120" i="5"/>
  <c r="E1135" i="5"/>
  <c r="X1135" i="5"/>
  <c r="I1135" i="5"/>
  <c r="R1135" i="5"/>
  <c r="F1135" i="5"/>
  <c r="G1135" i="5"/>
  <c r="S1145" i="5"/>
  <c r="AB1166" i="5"/>
  <c r="S1166" i="5"/>
  <c r="S1186" i="5"/>
  <c r="AB1208" i="5"/>
  <c r="S1208" i="5"/>
  <c r="AB1215" i="5"/>
  <c r="T1215" i="5"/>
  <c r="AB1222" i="5"/>
  <c r="T1222" i="5"/>
  <c r="S1250" i="5"/>
  <c r="S1288" i="5"/>
  <c r="T1288" i="5"/>
  <c r="AB1288" i="5"/>
  <c r="J496" i="5"/>
  <c r="E496" i="5"/>
  <c r="X496" i="5"/>
  <c r="F440" i="5"/>
  <c r="I440" i="5"/>
  <c r="I376" i="5"/>
  <c r="J376" i="5"/>
  <c r="E376" i="5"/>
  <c r="X376" i="5"/>
  <c r="I312" i="5"/>
  <c r="G312" i="5"/>
  <c r="E312" i="5"/>
  <c r="X312" i="5"/>
  <c r="G248" i="5"/>
  <c r="E248" i="5"/>
  <c r="X248" i="5"/>
  <c r="F248" i="5"/>
  <c r="E1387" i="5"/>
  <c r="X1387" i="5"/>
  <c r="R1387" i="5"/>
  <c r="AB1039" i="5"/>
  <c r="R382" i="5"/>
  <c r="G427" i="5"/>
  <c r="R519" i="5"/>
  <c r="R664" i="5"/>
  <c r="R459" i="5"/>
  <c r="T158" i="5"/>
  <c r="S405" i="5"/>
  <c r="H215" i="5"/>
  <c r="E151" i="5"/>
  <c r="X151" i="5"/>
  <c r="I427" i="5"/>
  <c r="G439" i="5"/>
  <c r="S486" i="5"/>
  <c r="T1166" i="5"/>
  <c r="F278" i="5"/>
  <c r="AB565" i="5"/>
  <c r="R312" i="5"/>
  <c r="E267" i="5"/>
  <c r="X267" i="5"/>
  <c r="F382" i="5"/>
  <c r="F664" i="5"/>
  <c r="J459" i="5"/>
  <c r="S94" i="5"/>
  <c r="I339" i="5"/>
  <c r="J183" i="5"/>
  <c r="H427" i="5"/>
  <c r="R439" i="5"/>
  <c r="S981" i="5"/>
  <c r="T486" i="5"/>
  <c r="T711" i="5"/>
  <c r="T479" i="5"/>
  <c r="I278" i="5"/>
  <c r="S126" i="5"/>
  <c r="I496" i="5"/>
  <c r="H1694" i="5"/>
  <c r="F267" i="5"/>
  <c r="I351" i="5"/>
  <c r="H1072" i="5"/>
  <c r="R1072" i="5"/>
  <c r="I987" i="5"/>
  <c r="H319" i="5"/>
  <c r="E319" i="5"/>
  <c r="X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c r="AB975" i="5"/>
  <c r="I208" i="5"/>
  <c r="E208" i="5"/>
  <c r="X208" i="5"/>
  <c r="H144" i="5"/>
  <c r="I80" i="5"/>
  <c r="E80" i="5"/>
  <c r="X80" i="5"/>
  <c r="H2039" i="5"/>
  <c r="F2039" i="5"/>
  <c r="R2039" i="5"/>
  <c r="J1439" i="5"/>
  <c r="H1439" i="5"/>
  <c r="AB272" i="5"/>
  <c r="S472" i="5"/>
  <c r="S244" i="5"/>
  <c r="G339" i="5"/>
  <c r="R183" i="5"/>
  <c r="E183" i="5"/>
  <c r="X183" i="5"/>
  <c r="H440" i="5"/>
  <c r="G391" i="5"/>
  <c r="G519" i="5"/>
  <c r="G183" i="5"/>
  <c r="J1694" i="5"/>
  <c r="S866" i="5"/>
  <c r="T623" i="5"/>
  <c r="J278" i="5"/>
  <c r="T1058" i="5"/>
  <c r="S676" i="5"/>
  <c r="F376" i="5"/>
  <c r="R496" i="5"/>
  <c r="G440" i="5"/>
  <c r="E795" i="5"/>
  <c r="X795" i="5"/>
  <c r="F351" i="5"/>
  <c r="H1704" i="5"/>
  <c r="AB1110" i="5"/>
  <c r="R1051" i="5"/>
  <c r="T866" i="5"/>
  <c r="H915" i="5"/>
  <c r="R351" i="5"/>
  <c r="R1291" i="5"/>
  <c r="G1291" i="5"/>
  <c r="G1259" i="5"/>
  <c r="H1259" i="5"/>
  <c r="AB1359" i="5"/>
  <c r="S1370" i="5"/>
  <c r="H806" i="5"/>
  <c r="R86" i="5"/>
  <c r="R126" i="5"/>
  <c r="F150" i="5"/>
  <c r="R190" i="5"/>
  <c r="H960" i="5"/>
  <c r="I64" i="5"/>
  <c r="F128" i="5"/>
  <c r="H534" i="5"/>
  <c r="E44" i="5"/>
  <c r="X44" i="5"/>
  <c r="F1174" i="5"/>
  <c r="J1190" i="5"/>
  <c r="I779" i="5"/>
  <c r="E1923" i="5"/>
  <c r="X1923" i="5"/>
  <c r="H1679" i="5"/>
  <c r="S1930" i="5"/>
  <c r="S1749" i="5"/>
  <c r="I1647" i="5"/>
  <c r="H1583" i="5"/>
  <c r="E1519" i="5"/>
  <c r="X1519" i="5"/>
  <c r="S1841" i="5"/>
  <c r="S1375" i="5"/>
  <c r="J1384" i="5"/>
  <c r="S700" i="5"/>
  <c r="E806" i="5"/>
  <c r="X806" i="5"/>
  <c r="F86" i="5"/>
  <c r="F126" i="5"/>
  <c r="J150" i="5"/>
  <c r="F190" i="5"/>
  <c r="J832" i="5"/>
  <c r="H992" i="5"/>
  <c r="I128" i="5"/>
  <c r="H1190" i="5"/>
  <c r="F327" i="5"/>
  <c r="G1679" i="5"/>
  <c r="H1647" i="5"/>
  <c r="I1519" i="5"/>
  <c r="H1384" i="5"/>
  <c r="J86" i="5"/>
  <c r="J126" i="5"/>
  <c r="E150" i="5"/>
  <c r="X150" i="5"/>
  <c r="J190" i="5"/>
  <c r="H104" i="5"/>
  <c r="G28" i="5"/>
  <c r="R1679" i="5"/>
  <c r="I1379" i="5"/>
  <c r="T1318" i="5"/>
  <c r="E723" i="5"/>
  <c r="X723" i="5"/>
  <c r="F302" i="5"/>
  <c r="R755" i="5"/>
  <c r="S525" i="5"/>
  <c r="J1038" i="5"/>
  <c r="I2287" i="5"/>
  <c r="G2039" i="5"/>
  <c r="R2056" i="5"/>
  <c r="G687" i="5"/>
  <c r="R2423" i="5"/>
  <c r="G719" i="5"/>
  <c r="J1536" i="5"/>
  <c r="J2071" i="5"/>
  <c r="E1223" i="5"/>
  <c r="X1223" i="5"/>
  <c r="R1287" i="5"/>
  <c r="E454" i="5"/>
  <c r="X454" i="5"/>
  <c r="H291" i="5"/>
  <c r="G643" i="5"/>
  <c r="R728" i="5"/>
  <c r="R719" i="5"/>
  <c r="J687" i="5"/>
  <c r="G2423" i="5"/>
  <c r="F1432" i="5"/>
  <c r="G1432" i="5"/>
  <c r="I751" i="5"/>
  <c r="I719" i="5"/>
  <c r="R1536" i="5"/>
  <c r="E291" i="5"/>
  <c r="X291" i="5"/>
  <c r="F608" i="5"/>
  <c r="J1223" i="5"/>
  <c r="F643" i="5"/>
  <c r="I2294" i="5"/>
  <c r="E643" i="5"/>
  <c r="X643" i="5"/>
  <c r="R687" i="5"/>
  <c r="E2423" i="5"/>
  <c r="X2423" i="5"/>
  <c r="G1600" i="5"/>
  <c r="F751" i="5"/>
  <c r="G1558" i="5"/>
  <c r="R1600" i="5"/>
  <c r="G1480" i="5"/>
  <c r="H719" i="5"/>
  <c r="I403" i="5"/>
  <c r="R2071" i="5"/>
  <c r="J608" i="5"/>
  <c r="J643" i="5"/>
  <c r="F2423" i="5"/>
  <c r="F2421" i="5"/>
  <c r="H2423" i="5"/>
  <c r="E1432" i="5"/>
  <c r="X1432" i="5"/>
  <c r="I1432" i="5"/>
  <c r="H648" i="5"/>
  <c r="R648" i="5"/>
  <c r="E751" i="5"/>
  <c r="X751" i="5"/>
  <c r="H2071" i="5"/>
  <c r="E608" i="5"/>
  <c r="X608" i="5"/>
  <c r="H1191" i="5"/>
  <c r="E1255" i="5"/>
  <c r="X1255" i="5"/>
  <c r="G238" i="5"/>
  <c r="R403" i="5"/>
  <c r="J1432" i="5"/>
  <c r="E687" i="5"/>
  <c r="X687" i="5"/>
  <c r="G824" i="5"/>
  <c r="I608" i="5"/>
  <c r="F1191" i="5"/>
  <c r="J1255" i="5"/>
  <c r="F719" i="5"/>
  <c r="J2047" i="5"/>
  <c r="G2056" i="5"/>
  <c r="E719" i="5"/>
  <c r="X719" i="5"/>
  <c r="J648" i="5"/>
  <c r="R608" i="5"/>
  <c r="I2352" i="5"/>
  <c r="R2352" i="5"/>
  <c r="G2352" i="5"/>
  <c r="J2352" i="5"/>
  <c r="F2352" i="5"/>
  <c r="H2352" i="5"/>
  <c r="T161" i="5"/>
  <c r="S206" i="5"/>
  <c r="AB206" i="5"/>
  <c r="S228" i="5"/>
  <c r="T228" i="5"/>
  <c r="S321" i="5"/>
  <c r="T321" i="5"/>
  <c r="AB350" i="5"/>
  <c r="T350" i="5"/>
  <c r="H374" i="5"/>
  <c r="I374" i="5"/>
  <c r="F374" i="5"/>
  <c r="G374" i="5"/>
  <c r="E374" i="5"/>
  <c r="X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c r="H1735" i="5"/>
  <c r="G1843" i="5"/>
  <c r="F1843" i="5"/>
  <c r="E1843" i="5"/>
  <c r="X1843" i="5"/>
  <c r="R1843" i="5"/>
  <c r="H1843" i="5"/>
  <c r="E2352" i="5"/>
  <c r="X2352" i="5"/>
  <c r="F103" i="5"/>
  <c r="R2159" i="5"/>
  <c r="I2159" i="5"/>
  <c r="H2159" i="5"/>
  <c r="F2159" i="5"/>
  <c r="T97" i="5"/>
  <c r="S97" i="5"/>
  <c r="S116" i="5"/>
  <c r="T116" i="5"/>
  <c r="J135" i="5"/>
  <c r="G135" i="5"/>
  <c r="I135" i="5"/>
  <c r="E135" i="5"/>
  <c r="X135" i="5"/>
  <c r="R135" i="5"/>
  <c r="H135" i="5"/>
  <c r="E199" i="5"/>
  <c r="X199" i="5"/>
  <c r="F199" i="5"/>
  <c r="R199" i="5"/>
  <c r="I199" i="5"/>
  <c r="T212" i="5"/>
  <c r="AB212" i="5"/>
  <c r="S212" i="5"/>
  <c r="H307" i="5"/>
  <c r="F307" i="5"/>
  <c r="G307" i="5"/>
  <c r="I307" i="5"/>
  <c r="E307" i="5"/>
  <c r="X307" i="5"/>
  <c r="J307" i="5"/>
  <c r="R307" i="5"/>
  <c r="T336" i="5"/>
  <c r="AB336" i="5"/>
  <c r="F363" i="5"/>
  <c r="H363" i="5"/>
  <c r="I363" i="5"/>
  <c r="G363" i="5"/>
  <c r="T389" i="5"/>
  <c r="S389" i="5"/>
  <c r="S416" i="5"/>
  <c r="AB416" i="5"/>
  <c r="T543" i="5"/>
  <c r="AB543" i="5"/>
  <c r="J1320" i="5"/>
  <c r="I1320" i="5"/>
  <c r="E1320" i="5"/>
  <c r="X1320" i="5"/>
  <c r="S1447" i="5"/>
  <c r="T1447" i="5"/>
  <c r="AB1447" i="5"/>
  <c r="S1476" i="5"/>
  <c r="T1476" i="5"/>
  <c r="AB1476" i="5"/>
  <c r="T1542" i="5"/>
  <c r="S1542" i="5"/>
  <c r="S1574" i="5"/>
  <c r="T1574" i="5"/>
  <c r="AB1574" i="5"/>
  <c r="AB1638" i="5"/>
  <c r="S1638" i="5"/>
  <c r="T1638" i="5"/>
  <c r="AB1542" i="5"/>
  <c r="S620" i="5"/>
  <c r="G83" i="5"/>
  <c r="J83" i="5"/>
  <c r="F83" i="5"/>
  <c r="R83" i="5"/>
  <c r="I83" i="5"/>
  <c r="E83" i="5"/>
  <c r="X83" i="5"/>
  <c r="T180" i="5"/>
  <c r="S180" i="5"/>
  <c r="E247" i="5"/>
  <c r="X247"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c r="G1168" i="5"/>
  <c r="I1168" i="5"/>
  <c r="E1168" i="5"/>
  <c r="X1168" i="5"/>
  <c r="S1197" i="5"/>
  <c r="AB1197" i="5"/>
  <c r="T1197" i="5"/>
  <c r="AB1468" i="5"/>
  <c r="S1468" i="5"/>
  <c r="T1468" i="5"/>
  <c r="S1516" i="5"/>
  <c r="T1516" i="5"/>
  <c r="AB1516" i="5"/>
  <c r="T1644" i="5"/>
  <c r="AB1644" i="5"/>
  <c r="S1644" i="5"/>
  <c r="F2471" i="5"/>
  <c r="R2471" i="5"/>
  <c r="E2471" i="5"/>
  <c r="X2471" i="5"/>
  <c r="J2471" i="5"/>
  <c r="G2471" i="5"/>
  <c r="I2471" i="5"/>
  <c r="H2275" i="5"/>
  <c r="R2275" i="5"/>
  <c r="E2275" i="5"/>
  <c r="X2275" i="5"/>
  <c r="F2275" i="5"/>
  <c r="G2275" i="5"/>
  <c r="J2275" i="5"/>
  <c r="I2275" i="5"/>
  <c r="AB142" i="5"/>
  <c r="S142" i="5"/>
  <c r="T193" i="5"/>
  <c r="T241" i="5"/>
  <c r="S241" i="5"/>
  <c r="H295" i="5"/>
  <c r="E295" i="5"/>
  <c r="X295" i="5"/>
  <c r="J295" i="5"/>
  <c r="R295" i="5"/>
  <c r="F295" i="5"/>
  <c r="T314" i="5"/>
  <c r="S314" i="5"/>
  <c r="S369" i="5"/>
  <c r="T369" i="5"/>
  <c r="AB369" i="5"/>
  <c r="AB424" i="5"/>
  <c r="T424" i="5"/>
  <c r="S424" i="5"/>
  <c r="S517" i="5"/>
  <c r="AB517" i="5"/>
  <c r="R567" i="5"/>
  <c r="F567" i="5"/>
  <c r="G567" i="5"/>
  <c r="I567" i="5"/>
  <c r="E567" i="5"/>
  <c r="X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c r="J1152" i="5"/>
  <c r="G1232" i="5"/>
  <c r="H1232" i="5"/>
  <c r="I1232" i="5"/>
  <c r="J1232" i="5"/>
  <c r="E1232" i="5"/>
  <c r="X1232" i="5"/>
  <c r="T1285" i="5"/>
  <c r="AB1285" i="5"/>
  <c r="G1392" i="5"/>
  <c r="I1392" i="5"/>
  <c r="F1392" i="5"/>
  <c r="I1567" i="5"/>
  <c r="R1567" i="5"/>
  <c r="S1606" i="5"/>
  <c r="T1606" i="5"/>
  <c r="AB1606" i="5"/>
  <c r="T1657" i="5"/>
  <c r="S1657" i="5"/>
  <c r="AB1657" i="5"/>
  <c r="T1702" i="5"/>
  <c r="S1702" i="5"/>
  <c r="AB1702" i="5"/>
  <c r="H1798" i="5"/>
  <c r="G1798" i="5"/>
  <c r="AB1816" i="5"/>
  <c r="S1816" i="5"/>
  <c r="T1816" i="5"/>
  <c r="E77" i="5"/>
  <c r="X77"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c r="R1035" i="5"/>
  <c r="E1086" i="5"/>
  <c r="X1086" i="5"/>
  <c r="J1086" i="5"/>
  <c r="F1086" i="5"/>
  <c r="H1086" i="5"/>
  <c r="I1086" i="5"/>
  <c r="S1225" i="5"/>
  <c r="T1225" i="5"/>
  <c r="S1492" i="5"/>
  <c r="T1492" i="5"/>
  <c r="T1873" i="5"/>
  <c r="S1873" i="5"/>
  <c r="F1951" i="5"/>
  <c r="G1951" i="5"/>
  <c r="I1951" i="5"/>
  <c r="AB2456" i="5"/>
  <c r="S2456" i="5"/>
  <c r="F2335" i="5"/>
  <c r="R2335" i="5"/>
  <c r="I2428" i="5"/>
  <c r="E2428" i="5"/>
  <c r="X2428" i="5"/>
  <c r="G2133" i="5"/>
  <c r="F532" i="5"/>
  <c r="H532" i="5"/>
  <c r="E532" i="5"/>
  <c r="X532" i="5"/>
  <c r="H1468" i="5"/>
  <c r="J689" i="5"/>
  <c r="G2021" i="5"/>
  <c r="J1613" i="5"/>
  <c r="F1004" i="5"/>
  <c r="G436" i="5"/>
  <c r="I2335" i="5"/>
  <c r="E1052" i="5"/>
  <c r="X1052" i="5"/>
  <c r="F1468" i="5"/>
  <c r="F189" i="5"/>
  <c r="T2352" i="5"/>
  <c r="I281" i="5"/>
  <c r="H476" i="5"/>
  <c r="E2291" i="5"/>
  <c r="X2291" i="5"/>
  <c r="H189" i="5"/>
  <c r="J2292" i="5"/>
  <c r="H2291" i="5"/>
  <c r="I644" i="5"/>
  <c r="R831" i="5"/>
  <c r="I2102" i="5"/>
  <c r="G2191" i="5"/>
  <c r="H2191" i="5"/>
  <c r="J2191" i="5"/>
  <c r="I2191" i="5"/>
  <c r="G2160" i="5"/>
  <c r="I2160" i="5"/>
  <c r="H2160" i="5"/>
  <c r="H2139" i="5"/>
  <c r="F2139" i="5"/>
  <c r="I1004" i="5"/>
  <c r="J1004" i="5"/>
  <c r="E2335" i="5"/>
  <c r="X2335" i="5"/>
  <c r="G1468" i="5"/>
  <c r="H1052" i="5"/>
  <c r="S2448" i="5"/>
  <c r="G2102" i="5"/>
  <c r="G476" i="5"/>
  <c r="I476" i="5"/>
  <c r="J644" i="5"/>
  <c r="R189" i="5"/>
  <c r="H2292" i="5"/>
  <c r="F2291" i="5"/>
  <c r="R1901" i="5"/>
  <c r="R644" i="5"/>
  <c r="E189" i="5"/>
  <c r="X189" i="5"/>
  <c r="J940" i="5"/>
  <c r="E1951" i="5"/>
  <c r="X1951" i="5"/>
  <c r="E940" i="5"/>
  <c r="X940" i="5"/>
  <c r="G2472" i="5"/>
  <c r="H1901" i="5"/>
  <c r="S1017" i="5"/>
  <c r="G198" i="5"/>
  <c r="R198" i="5"/>
  <c r="E198" i="5"/>
  <c r="X198" i="5"/>
  <c r="J198" i="5"/>
  <c r="G176" i="5"/>
  <c r="F176" i="5"/>
  <c r="R176" i="5"/>
  <c r="G134" i="5"/>
  <c r="R134" i="5"/>
  <c r="H134" i="5"/>
  <c r="G70" i="5"/>
  <c r="I70" i="5"/>
  <c r="E70" i="5"/>
  <c r="X70" i="5"/>
  <c r="G48" i="5"/>
  <c r="F48" i="5"/>
  <c r="I48" i="5"/>
  <c r="E48" i="5"/>
  <c r="X48" i="5"/>
  <c r="G32" i="5"/>
  <c r="I32" i="5"/>
  <c r="J32" i="5"/>
  <c r="G2279" i="5"/>
  <c r="R2279" i="5"/>
  <c r="E2279" i="5"/>
  <c r="X2279" i="5"/>
  <c r="R2405" i="5"/>
  <c r="G1901" i="5"/>
  <c r="E1277" i="5"/>
  <c r="X1277" i="5"/>
  <c r="E399" i="5"/>
  <c r="X399"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c r="AB1350" i="5"/>
  <c r="T1350" i="5"/>
  <c r="AB1368" i="5"/>
  <c r="S1368" i="5"/>
  <c r="T1393" i="5"/>
  <c r="H1408" i="5"/>
  <c r="J1408" i="5"/>
  <c r="E1408" i="5"/>
  <c r="X1408" i="5"/>
  <c r="R1408" i="5"/>
  <c r="T1469" i="5"/>
  <c r="S1469" i="5"/>
  <c r="F1867" i="5"/>
  <c r="I1867" i="5"/>
  <c r="T2177" i="5"/>
  <c r="S2177" i="5"/>
  <c r="AB2246" i="5"/>
  <c r="S2246" i="5"/>
  <c r="T2246" i="5"/>
  <c r="T2432" i="5"/>
  <c r="S2432" i="5"/>
  <c r="E476" i="5"/>
  <c r="X476" i="5"/>
  <c r="H1877" i="5"/>
  <c r="H2265" i="5"/>
  <c r="S2384" i="5"/>
  <c r="J2335" i="5"/>
  <c r="F1052" i="5"/>
  <c r="R1877" i="5"/>
  <c r="G129" i="5"/>
  <c r="T2496" i="5"/>
  <c r="T2384" i="5"/>
  <c r="H644" i="5"/>
  <c r="R2291" i="5"/>
  <c r="H1277" i="5"/>
  <c r="S248" i="5"/>
  <c r="I589" i="5"/>
  <c r="S2079" i="5"/>
  <c r="J2280" i="5"/>
  <c r="E935" i="5"/>
  <c r="X935" i="5"/>
  <c r="H935" i="5"/>
  <c r="H827" i="5"/>
  <c r="F827" i="5"/>
  <c r="G499" i="5"/>
  <c r="H499" i="5"/>
  <c r="E499" i="5"/>
  <c r="X499" i="5"/>
  <c r="R499" i="5"/>
  <c r="J499" i="5"/>
  <c r="G315" i="5"/>
  <c r="H315" i="5"/>
  <c r="E355" i="5"/>
  <c r="X355" i="5"/>
  <c r="H355" i="5"/>
  <c r="R355" i="5"/>
  <c r="H2383" i="5"/>
  <c r="F2383" i="5"/>
  <c r="R2383" i="5"/>
  <c r="J2383" i="5"/>
  <c r="G2383" i="5"/>
  <c r="T966" i="5"/>
  <c r="AB2118" i="5"/>
  <c r="S2118" i="5"/>
  <c r="T2329" i="5"/>
  <c r="S2329" i="5"/>
  <c r="T2392" i="5"/>
  <c r="S2392" i="5"/>
  <c r="AB2392" i="5"/>
  <c r="S2424" i="5"/>
  <c r="T2424" i="5"/>
  <c r="R244" i="5"/>
  <c r="E244" i="5"/>
  <c r="X244" i="5"/>
  <c r="S2496" i="5"/>
  <c r="F644" i="5"/>
  <c r="E436" i="5"/>
  <c r="X436" i="5"/>
  <c r="J1052" i="5"/>
  <c r="E1867" i="5"/>
  <c r="X1867" i="5"/>
  <c r="I1901" i="5"/>
  <c r="H2367" i="5"/>
  <c r="J2367" i="5"/>
  <c r="J2291" i="5"/>
  <c r="H2390" i="5"/>
  <c r="T2079" i="5"/>
  <c r="H1024" i="5"/>
  <c r="I1024" i="5"/>
  <c r="R1024" i="5"/>
  <c r="E1024" i="5"/>
  <c r="X1024" i="5"/>
  <c r="F982" i="5"/>
  <c r="R982" i="5"/>
  <c r="H982" i="5"/>
  <c r="I528" i="5"/>
  <c r="G1711" i="5"/>
  <c r="E1711" i="5"/>
  <c r="X1711" i="5"/>
  <c r="T1233" i="5"/>
  <c r="H1776" i="5"/>
  <c r="F1776" i="5"/>
  <c r="AB2239" i="5"/>
  <c r="T2239" i="5"/>
  <c r="S2239" i="5"/>
  <c r="H2405" i="5"/>
  <c r="G2405" i="5"/>
  <c r="G2335" i="5"/>
  <c r="G532" i="5"/>
  <c r="H1867" i="5"/>
  <c r="E1901" i="5"/>
  <c r="X1901" i="5"/>
  <c r="S2170" i="5"/>
  <c r="J281" i="5"/>
  <c r="R476" i="5"/>
  <c r="E2405" i="5"/>
  <c r="X2405" i="5"/>
  <c r="J2405" i="5"/>
  <c r="G1277" i="5"/>
  <c r="T200" i="5"/>
  <c r="AB263" i="5"/>
  <c r="E356" i="5"/>
  <c r="X356" i="5"/>
  <c r="G1877" i="5"/>
  <c r="F1439" i="5"/>
  <c r="E1439" i="5"/>
  <c r="X1439" i="5"/>
  <c r="R1439" i="5"/>
  <c r="H411" i="5"/>
  <c r="G411" i="5"/>
  <c r="I2021" i="5"/>
  <c r="H2021" i="5"/>
  <c r="R1468" i="5"/>
  <c r="I1468" i="5"/>
  <c r="F757" i="5"/>
  <c r="H757" i="5"/>
  <c r="I757" i="5"/>
  <c r="R436" i="5"/>
  <c r="I436" i="5"/>
  <c r="H436" i="5"/>
  <c r="F436" i="5"/>
  <c r="T2170" i="5"/>
  <c r="I2291" i="5"/>
  <c r="T2456" i="5"/>
  <c r="E1055" i="5"/>
  <c r="X1055" i="5"/>
  <c r="H2047" i="5"/>
  <c r="I2047" i="5"/>
  <c r="G2047" i="5"/>
  <c r="E2047" i="5"/>
  <c r="X2047" i="5"/>
  <c r="R2047" i="5"/>
  <c r="G2071" i="5"/>
  <c r="F2071" i="5"/>
  <c r="H1670" i="5"/>
  <c r="J739" i="5"/>
  <c r="E2179" i="5"/>
  <c r="X2179" i="5"/>
  <c r="G2421" i="5"/>
  <c r="I1006" i="5"/>
  <c r="F288" i="5"/>
  <c r="J1624" i="5"/>
  <c r="R707" i="5"/>
  <c r="I944" i="5"/>
  <c r="J707" i="5"/>
  <c r="H288" i="5"/>
  <c r="J2421" i="5"/>
  <c r="R2368" i="5"/>
  <c r="H2368" i="5"/>
  <c r="F1670" i="5"/>
  <c r="G350" i="5"/>
  <c r="E707" i="5"/>
  <c r="X707" i="5"/>
  <c r="H707" i="5"/>
  <c r="H1006" i="5"/>
  <c r="I288" i="5"/>
  <c r="R1560" i="5"/>
  <c r="R944" i="5"/>
  <c r="G707" i="5"/>
  <c r="I1670" i="5"/>
  <c r="E944" i="5"/>
  <c r="X944" i="5"/>
  <c r="H944" i="5"/>
  <c r="I416" i="5"/>
  <c r="F950" i="5"/>
  <c r="G944" i="5"/>
  <c r="F707" i="5"/>
  <c r="I1467" i="5"/>
  <c r="J1006" i="5"/>
  <c r="F1048" i="5"/>
  <c r="E2304" i="5"/>
  <c r="X2304" i="5"/>
  <c r="J2415" i="5"/>
  <c r="I2368" i="5"/>
  <c r="H1560" i="5"/>
  <c r="J675" i="5"/>
  <c r="F1006" i="5"/>
  <c r="E1048" i="5"/>
  <c r="X1048" i="5"/>
  <c r="F1560" i="5"/>
  <c r="H632" i="5"/>
  <c r="E2368" i="5"/>
  <c r="X2368" i="5"/>
  <c r="J1271" i="5"/>
  <c r="J944" i="5"/>
  <c r="G1560" i="5"/>
  <c r="H592" i="5"/>
  <c r="R2195" i="5"/>
  <c r="I31" i="5"/>
  <c r="B12" i="3"/>
  <c r="H1302" i="5"/>
  <c r="E1263" i="5"/>
  <c r="X1263" i="5"/>
  <c r="F1566" i="5"/>
  <c r="F2179" i="5"/>
  <c r="H2195" i="5"/>
  <c r="G950" i="5"/>
  <c r="I1630" i="5"/>
  <c r="R1111" i="5"/>
  <c r="R272" i="5"/>
  <c r="G272" i="5"/>
  <c r="S320" i="5"/>
  <c r="G2064" i="5"/>
  <c r="E342" i="5"/>
  <c r="X342" i="5"/>
  <c r="F2064" i="5"/>
  <c r="I2064" i="5"/>
  <c r="R2488" i="5"/>
  <c r="F407" i="5"/>
  <c r="F1327" i="5"/>
  <c r="E471" i="5"/>
  <c r="X471" i="5"/>
  <c r="I768" i="5"/>
  <c r="H64" i="5"/>
  <c r="J128" i="5"/>
  <c r="I1227" i="5"/>
  <c r="G1467" i="5"/>
  <c r="E2191" i="5"/>
  <c r="X2191" i="5"/>
  <c r="H2279" i="5"/>
  <c r="R2179" i="5"/>
  <c r="F2160" i="5"/>
  <c r="E2064" i="5"/>
  <c r="X2064" i="5"/>
  <c r="H1664" i="5"/>
  <c r="G1263" i="5"/>
  <c r="F1664" i="5"/>
  <c r="H1630" i="5"/>
  <c r="F1467" i="5"/>
  <c r="H2179" i="5"/>
  <c r="G1902" i="5"/>
  <c r="F1902" i="5"/>
  <c r="I1471" i="5"/>
  <c r="J1664" i="5"/>
  <c r="F1808" i="5"/>
  <c r="R1467" i="5"/>
  <c r="I2195" i="5"/>
  <c r="H1808" i="5"/>
  <c r="F272" i="5"/>
  <c r="E1064" i="5"/>
  <c r="X1064" i="5"/>
  <c r="R1608" i="5"/>
  <c r="G2415" i="5"/>
  <c r="H1295" i="5"/>
  <c r="G2374" i="5"/>
  <c r="I1808" i="5"/>
  <c r="J1504" i="5"/>
  <c r="H1467" i="5"/>
  <c r="E2195" i="5"/>
  <c r="X2195" i="5"/>
  <c r="E1902" i="5"/>
  <c r="X1902" i="5"/>
  <c r="R1902" i="5"/>
  <c r="J1902" i="5"/>
  <c r="J1608" i="5"/>
  <c r="E1467" i="5"/>
  <c r="X1467" i="5"/>
  <c r="F2415" i="5"/>
  <c r="I1664" i="5"/>
  <c r="H272" i="5"/>
  <c r="R2415" i="5"/>
  <c r="G1566" i="5"/>
  <c r="E1664" i="5"/>
  <c r="X1664" i="5"/>
  <c r="G1544" i="5"/>
  <c r="T1560" i="5"/>
  <c r="J1808" i="5"/>
  <c r="R856" i="5"/>
  <c r="J768" i="5"/>
  <c r="E64" i="5"/>
  <c r="X64" i="5"/>
  <c r="J192" i="5"/>
  <c r="R462" i="5"/>
  <c r="E1544" i="5"/>
  <c r="X1544" i="5"/>
  <c r="R28" i="5"/>
  <c r="G2195" i="5"/>
  <c r="F2279" i="5"/>
  <c r="F499" i="5"/>
  <c r="J2179" i="5"/>
  <c r="J2195" i="5"/>
  <c r="J355" i="5"/>
  <c r="I1902" i="5"/>
  <c r="R1566" i="5"/>
  <c r="I1608" i="5"/>
  <c r="H1608" i="5"/>
  <c r="J1544" i="5"/>
  <c r="I2179" i="5"/>
  <c r="G847" i="5"/>
  <c r="H847" i="5"/>
  <c r="J1243" i="5"/>
  <c r="H119" i="5"/>
  <c r="R278" i="5"/>
  <c r="E430" i="5"/>
  <c r="X430" i="5"/>
  <c r="H576" i="5"/>
  <c r="G771" i="5"/>
  <c r="H771" i="5"/>
  <c r="I771" i="5"/>
  <c r="F771" i="5"/>
  <c r="E2159" i="5"/>
  <c r="X2159" i="5"/>
  <c r="G2159" i="5"/>
  <c r="J2159" i="5"/>
  <c r="E1832" i="5"/>
  <c r="X1832" i="5"/>
  <c r="I1832" i="5"/>
  <c r="E576" i="5"/>
  <c r="X576" i="5"/>
  <c r="I1704" i="5"/>
  <c r="R1704" i="5"/>
  <c r="R880" i="5"/>
  <c r="J880" i="5"/>
  <c r="I1459" i="5"/>
  <c r="E1459" i="5"/>
  <c r="X1459" i="5"/>
  <c r="J1459" i="5"/>
  <c r="R1459" i="5"/>
  <c r="F1459" i="5"/>
  <c r="H1459" i="5"/>
  <c r="R491" i="5"/>
  <c r="H279" i="5"/>
  <c r="J279" i="5"/>
  <c r="J2371" i="5"/>
  <c r="H2371" i="5"/>
  <c r="I2371" i="5"/>
  <c r="G2371" i="5"/>
  <c r="E2371" i="5"/>
  <c r="X2371" i="5"/>
  <c r="F2371" i="5"/>
  <c r="R2203" i="5"/>
  <c r="J2203" i="5"/>
  <c r="F2203" i="5"/>
  <c r="I471" i="5"/>
  <c r="E1307" i="5"/>
  <c r="X1307" i="5"/>
  <c r="R576" i="5"/>
  <c r="J1503" i="5"/>
  <c r="G119" i="5"/>
  <c r="F231" i="5"/>
  <c r="I1894" i="5"/>
  <c r="G166" i="5"/>
  <c r="E166" i="5"/>
  <c r="X166" i="5"/>
  <c r="J166" i="5"/>
  <c r="F166" i="5"/>
  <c r="H166" i="5"/>
  <c r="G102" i="5"/>
  <c r="E102" i="5"/>
  <c r="X102" i="5"/>
  <c r="F102" i="5"/>
  <c r="R102" i="5"/>
  <c r="H102" i="5"/>
  <c r="F40" i="5"/>
  <c r="R40" i="5"/>
  <c r="H40" i="5"/>
  <c r="R2438" i="5"/>
  <c r="G2438" i="5"/>
  <c r="F2183" i="5"/>
  <c r="G2183" i="5"/>
  <c r="I806" i="5"/>
  <c r="J806" i="5"/>
  <c r="R863" i="5"/>
  <c r="H863" i="5"/>
  <c r="J863" i="5"/>
  <c r="E863" i="5"/>
  <c r="X863" i="5"/>
  <c r="G863" i="5"/>
  <c r="F863" i="5"/>
  <c r="G1174" i="5"/>
  <c r="I1174" i="5"/>
  <c r="H1174" i="5"/>
  <c r="J1174" i="5"/>
  <c r="E1174" i="5"/>
  <c r="X1174" i="5"/>
  <c r="H1022" i="5"/>
  <c r="R1022" i="5"/>
  <c r="H1179" i="5"/>
  <c r="H1832" i="5"/>
  <c r="E1503" i="5"/>
  <c r="X1503" i="5"/>
  <c r="H1503" i="5"/>
  <c r="G920" i="5"/>
  <c r="R920" i="5"/>
  <c r="I862" i="5"/>
  <c r="G862" i="5"/>
  <c r="F862" i="5"/>
  <c r="J862" i="5"/>
  <c r="E862" i="5"/>
  <c r="X862" i="5"/>
  <c r="E239" i="5"/>
  <c r="X239" i="5"/>
  <c r="I239" i="5"/>
  <c r="J239" i="5"/>
  <c r="H239" i="5"/>
  <c r="R239" i="5"/>
  <c r="F239" i="5"/>
  <c r="F1022" i="5"/>
  <c r="G430" i="5"/>
  <c r="J430" i="5"/>
  <c r="I430" i="5"/>
  <c r="F430" i="5"/>
  <c r="H430" i="5"/>
  <c r="G2243" i="5"/>
  <c r="R2243" i="5"/>
  <c r="I2107" i="5"/>
  <c r="E2107" i="5"/>
  <c r="X2107" i="5"/>
  <c r="F2107" i="5"/>
  <c r="G1894" i="5"/>
  <c r="E1894" i="5"/>
  <c r="X1894" i="5"/>
  <c r="J1894" i="5"/>
  <c r="H1894" i="5"/>
  <c r="H2246" i="5"/>
  <c r="E2246" i="5"/>
  <c r="X2246" i="5"/>
  <c r="G2246" i="5"/>
  <c r="G1855" i="5"/>
  <c r="I1855" i="5"/>
  <c r="E1855" i="5"/>
  <c r="X1855" i="5"/>
  <c r="R1855" i="5"/>
  <c r="H1855" i="5"/>
  <c r="H1214" i="5"/>
  <c r="E1214" i="5"/>
  <c r="X1214" i="5"/>
  <c r="F1214" i="5"/>
  <c r="I1214" i="5"/>
  <c r="R1214" i="5"/>
  <c r="G1214" i="5"/>
  <c r="I1119" i="5"/>
  <c r="R1119" i="5"/>
  <c r="G1022" i="5"/>
  <c r="J1832" i="5"/>
  <c r="H1064" i="5"/>
  <c r="F1179" i="5"/>
  <c r="G1832" i="5"/>
  <c r="G1503" i="5"/>
  <c r="E278" i="5"/>
  <c r="X278" i="5"/>
  <c r="R371" i="5"/>
  <c r="F439" i="5"/>
  <c r="J1214" i="5"/>
  <c r="J1510" i="5"/>
  <c r="E1510" i="5"/>
  <c r="X1510" i="5"/>
  <c r="E350" i="5"/>
  <c r="X350" i="5"/>
  <c r="I350" i="5"/>
  <c r="H739" i="5"/>
  <c r="I739" i="5"/>
  <c r="F1000" i="5"/>
  <c r="J1855" i="5"/>
  <c r="E408" i="5"/>
  <c r="X408"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c r="T936" i="5"/>
  <c r="AB846" i="5"/>
  <c r="T1071" i="5"/>
  <c r="S1007" i="5"/>
  <c r="E728" i="5"/>
  <c r="X728" i="5"/>
  <c r="G611" i="5"/>
  <c r="S2036" i="5"/>
  <c r="E1912" i="5"/>
  <c r="X1912" i="5"/>
  <c r="T1660" i="5"/>
  <c r="S1596" i="5"/>
  <c r="S1160" i="5"/>
  <c r="F1912" i="5"/>
  <c r="T1464" i="5"/>
  <c r="S1526" i="5"/>
  <c r="G1088" i="5"/>
  <c r="J1379" i="5"/>
  <c r="T1335" i="5"/>
  <c r="S1429" i="5"/>
  <c r="R1088" i="5"/>
  <c r="T909" i="5"/>
  <c r="T825" i="5"/>
  <c r="T1125" i="5"/>
  <c r="I1051" i="5"/>
  <c r="S1071" i="5"/>
  <c r="I728" i="5"/>
  <c r="T1045" i="5"/>
  <c r="T606" i="5"/>
  <c r="F539" i="5"/>
  <c r="E1859" i="5"/>
  <c r="X1859" i="5"/>
  <c r="J1912" i="5"/>
  <c r="R1379" i="5"/>
  <c r="S1457" i="5"/>
  <c r="S1335" i="5"/>
  <c r="S1215" i="5"/>
  <c r="I1083" i="5"/>
  <c r="H1051" i="5"/>
  <c r="E987" i="5"/>
  <c r="X987"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c r="H1528" i="5"/>
  <c r="R990" i="5"/>
  <c r="J1227" i="5"/>
  <c r="R787" i="5"/>
  <c r="F541" i="5"/>
  <c r="S2455" i="5"/>
  <c r="AB2399" i="5"/>
  <c r="J1054" i="5"/>
  <c r="E1054" i="5"/>
  <c r="X1054" i="5"/>
  <c r="J1015" i="5"/>
  <c r="J22" i="5"/>
  <c r="I38" i="5"/>
  <c r="I142" i="5"/>
  <c r="F206" i="5"/>
  <c r="F920" i="5"/>
  <c r="G1323" i="5"/>
  <c r="H120" i="5"/>
  <c r="R184" i="5"/>
  <c r="E1259" i="5"/>
  <c r="X1259" i="5"/>
  <c r="E1227" i="5"/>
  <c r="X1227" i="5"/>
  <c r="F2491" i="5"/>
  <c r="I2183" i="5"/>
  <c r="G1592" i="5"/>
  <c r="J990" i="5"/>
  <c r="J1291" i="5"/>
  <c r="T1116" i="5"/>
  <c r="AB1560" i="5"/>
  <c r="S1253" i="5"/>
  <c r="S1217" i="5"/>
  <c r="S1618" i="5"/>
  <c r="S649" i="5"/>
  <c r="F264" i="5"/>
  <c r="I2413" i="5"/>
  <c r="R264" i="5"/>
  <c r="G2435" i="5"/>
  <c r="E1680" i="5"/>
  <c r="X1680" i="5"/>
  <c r="H560" i="5"/>
  <c r="F1464" i="5"/>
  <c r="E2435" i="5"/>
  <c r="X2435" i="5"/>
  <c r="G1464" i="5"/>
  <c r="T1028" i="5"/>
  <c r="T1217" i="5"/>
  <c r="T1618" i="5"/>
  <c r="T2455" i="5"/>
  <c r="T2399" i="5"/>
  <c r="S2312" i="5"/>
  <c r="G1621" i="5"/>
  <c r="E22" i="5"/>
  <c r="X22" i="5"/>
  <c r="J206" i="5"/>
  <c r="J920" i="5"/>
  <c r="R120" i="5"/>
  <c r="F184" i="5"/>
  <c r="J1259" i="5"/>
  <c r="E1323" i="5"/>
  <c r="X1323" i="5"/>
  <c r="R479" i="5"/>
  <c r="H2438" i="5"/>
  <c r="J2430" i="5"/>
  <c r="E1499" i="5"/>
  <c r="X1499" i="5"/>
  <c r="E575" i="5"/>
  <c r="X575" i="5"/>
  <c r="F1083" i="5"/>
  <c r="S936" i="5"/>
  <c r="J539" i="5"/>
  <c r="F1592" i="5"/>
  <c r="G392" i="5"/>
  <c r="R1484" i="5"/>
  <c r="H1272" i="5"/>
  <c r="E2032" i="5"/>
  <c r="X2032" i="5"/>
  <c r="I22" i="5"/>
  <c r="I206" i="5"/>
  <c r="R1550" i="5"/>
  <c r="J120" i="5"/>
  <c r="E184" i="5"/>
  <c r="X184" i="5"/>
  <c r="E1291" i="5"/>
  <c r="X1291" i="5"/>
  <c r="J1323" i="5"/>
  <c r="F990" i="5"/>
  <c r="G1511" i="5"/>
  <c r="I2254" i="5"/>
  <c r="H2375" i="5"/>
  <c r="E1871" i="5"/>
  <c r="X1871" i="5"/>
  <c r="G903" i="5"/>
  <c r="E479" i="5"/>
  <c r="X479"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c r="T869" i="5"/>
  <c r="J560" i="5"/>
  <c r="G560" i="5"/>
  <c r="H264" i="5"/>
  <c r="E1302" i="5"/>
  <c r="X1302" i="5"/>
  <c r="J2300" i="5"/>
  <c r="F2375" i="5"/>
  <c r="R22" i="5"/>
  <c r="J38" i="5"/>
  <c r="F142" i="5"/>
  <c r="E920" i="5"/>
  <c r="X920" i="5"/>
  <c r="F243" i="5"/>
  <c r="F2123" i="5"/>
  <c r="J2254" i="5"/>
  <c r="J2032" i="5"/>
  <c r="I2032" i="5"/>
  <c r="G2032" i="5"/>
  <c r="E327" i="5"/>
  <c r="X327" i="5"/>
  <c r="R327" i="5"/>
  <c r="G327" i="5"/>
  <c r="I327" i="5"/>
  <c r="J327" i="5"/>
  <c r="J1230" i="5"/>
  <c r="I1230" i="5"/>
  <c r="R847" i="5"/>
  <c r="F847" i="5"/>
  <c r="I847" i="5"/>
  <c r="E847" i="5"/>
  <c r="X847" i="5"/>
  <c r="J847" i="5"/>
  <c r="F819" i="5"/>
  <c r="I819" i="5"/>
  <c r="G1222" i="5"/>
  <c r="R1222" i="5"/>
  <c r="I1222" i="5"/>
  <c r="R1238" i="5"/>
  <c r="E1238" i="5"/>
  <c r="X1238" i="5"/>
  <c r="I1238" i="5"/>
  <c r="F1238" i="5"/>
  <c r="G1238" i="5"/>
  <c r="H1238" i="5"/>
  <c r="J1351" i="5"/>
  <c r="E1351" i="5"/>
  <c r="X1351" i="5"/>
  <c r="G1351" i="5"/>
  <c r="H1411" i="5"/>
  <c r="I1411" i="5"/>
  <c r="R1411" i="5"/>
  <c r="F2190" i="5"/>
  <c r="E2190" i="5"/>
  <c r="X2190" i="5"/>
  <c r="I411" i="5"/>
  <c r="J411" i="5"/>
  <c r="E411" i="5"/>
  <c r="X411" i="5"/>
  <c r="R411" i="5"/>
  <c r="F411" i="5"/>
  <c r="E2364" i="5"/>
  <c r="X2364" i="5"/>
  <c r="R2364" i="5"/>
  <c r="F2364" i="5"/>
  <c r="J2364" i="5"/>
  <c r="F1510" i="5"/>
  <c r="H1510" i="5"/>
  <c r="I1510" i="5"/>
  <c r="R1510" i="5"/>
  <c r="G1510" i="5"/>
  <c r="E1339" i="5"/>
  <c r="X1339" i="5"/>
  <c r="I1339" i="5"/>
  <c r="R1339" i="5"/>
  <c r="H1307" i="5"/>
  <c r="I1307" i="5"/>
  <c r="E816" i="5"/>
  <c r="X816" i="5"/>
  <c r="H544" i="5"/>
  <c r="R544" i="5"/>
  <c r="J484" i="5"/>
  <c r="R484" i="5"/>
  <c r="E484" i="5"/>
  <c r="X484" i="5"/>
  <c r="E424" i="5"/>
  <c r="X424" i="5"/>
  <c r="R424" i="5"/>
  <c r="H424" i="5"/>
  <c r="I424" i="5"/>
  <c r="G424" i="5"/>
  <c r="J360" i="5"/>
  <c r="E360" i="5"/>
  <c r="X360" i="5"/>
  <c r="I360" i="5"/>
  <c r="R360" i="5"/>
  <c r="I296" i="5"/>
  <c r="J296" i="5"/>
  <c r="R296" i="5"/>
  <c r="G422" i="5"/>
  <c r="J422" i="5"/>
  <c r="E422" i="5"/>
  <c r="X422" i="5"/>
  <c r="I422" i="5"/>
  <c r="F422" i="5"/>
  <c r="H422" i="5"/>
  <c r="I262" i="5"/>
  <c r="E262" i="5"/>
  <c r="X262" i="5"/>
  <c r="H262" i="5"/>
  <c r="G262" i="5"/>
  <c r="F262" i="5"/>
  <c r="G952" i="5"/>
  <c r="I952" i="5"/>
  <c r="G808" i="5"/>
  <c r="J808" i="5"/>
  <c r="R808" i="5"/>
  <c r="E808" i="5"/>
  <c r="X808" i="5"/>
  <c r="I808" i="5"/>
  <c r="H808" i="5"/>
  <c r="I747" i="5"/>
  <c r="E747" i="5"/>
  <c r="X747" i="5"/>
  <c r="J747" i="5"/>
  <c r="F747" i="5"/>
  <c r="G747" i="5"/>
  <c r="I715" i="5"/>
  <c r="F715" i="5"/>
  <c r="R715" i="5"/>
  <c r="I683" i="5"/>
  <c r="E683" i="5"/>
  <c r="X683" i="5"/>
  <c r="G683" i="5"/>
  <c r="J683" i="5"/>
  <c r="F683" i="5"/>
  <c r="R683" i="5"/>
  <c r="R2437" i="5"/>
  <c r="G2437" i="5"/>
  <c r="E2437" i="5"/>
  <c r="X2437" i="5"/>
  <c r="F1207" i="5"/>
  <c r="H1207" i="5"/>
  <c r="G584" i="5"/>
  <c r="R584" i="5"/>
  <c r="E584" i="5"/>
  <c r="X584" i="5"/>
  <c r="J584" i="5"/>
  <c r="G1576" i="5"/>
  <c r="H1576" i="5"/>
  <c r="R1576" i="5"/>
  <c r="I1576" i="5"/>
  <c r="G1534" i="5"/>
  <c r="R1534" i="5"/>
  <c r="H1696" i="5"/>
  <c r="I1696" i="5"/>
  <c r="E1696" i="5"/>
  <c r="X1696" i="5"/>
  <c r="G1696" i="5"/>
  <c r="R1696" i="5"/>
  <c r="F1696" i="5"/>
  <c r="I2439" i="5"/>
  <c r="F1638" i="5"/>
  <c r="E1638" i="5"/>
  <c r="X1638" i="5"/>
  <c r="H1638" i="5"/>
  <c r="E1616" i="5"/>
  <c r="X1616" i="5"/>
  <c r="R1616" i="5"/>
  <c r="J1574" i="5"/>
  <c r="R1574" i="5"/>
  <c r="I1574" i="5"/>
  <c r="R1064" i="5"/>
  <c r="I1064" i="5"/>
  <c r="T154" i="5"/>
  <c r="G807" i="5"/>
  <c r="S696" i="5"/>
  <c r="I1179" i="5"/>
  <c r="E1243" i="5"/>
  <c r="X1243" i="5"/>
  <c r="J447" i="5"/>
  <c r="E1751" i="5"/>
  <c r="X1751" i="5"/>
  <c r="R2255" i="5"/>
  <c r="S1650" i="5"/>
  <c r="F134" i="5"/>
  <c r="I198" i="5"/>
  <c r="J176" i="5"/>
  <c r="I1211" i="5"/>
  <c r="R315" i="5"/>
  <c r="E2243" i="5"/>
  <c r="X2243" i="5"/>
  <c r="H1167" i="5"/>
  <c r="R1483" i="5"/>
  <c r="H2107" i="5"/>
  <c r="R839" i="5"/>
  <c r="T694" i="5"/>
  <c r="H619" i="5"/>
  <c r="R1211" i="5"/>
  <c r="R432" i="5"/>
  <c r="F1483" i="5"/>
  <c r="T1650" i="5"/>
  <c r="T528" i="5"/>
  <c r="J134" i="5"/>
  <c r="H32" i="5"/>
  <c r="H112" i="5"/>
  <c r="E176" i="5"/>
  <c r="X176" i="5"/>
  <c r="H1211" i="5"/>
  <c r="J1179" i="5"/>
  <c r="J315" i="5"/>
  <c r="J2243" i="5"/>
  <c r="E2094" i="5"/>
  <c r="X2094" i="5"/>
  <c r="E839" i="5"/>
  <c r="X839" i="5"/>
  <c r="H2094" i="5"/>
  <c r="AB2351" i="5"/>
  <c r="R1643" i="5"/>
  <c r="I435" i="5"/>
  <c r="T822" i="5"/>
  <c r="G1211" i="5"/>
  <c r="F1275" i="5"/>
  <c r="I1483" i="5"/>
  <c r="J55" i="5"/>
  <c r="J839" i="5"/>
  <c r="T2439" i="5"/>
  <c r="S393" i="5"/>
  <c r="E79" i="5"/>
  <c r="X79" i="5"/>
  <c r="H70" i="5"/>
  <c r="E134" i="5"/>
  <c r="X134" i="5"/>
  <c r="R32" i="5"/>
  <c r="H48" i="5"/>
  <c r="I176" i="5"/>
  <c r="R1243" i="5"/>
  <c r="E1991" i="5"/>
  <c r="X1991" i="5"/>
  <c r="I2243" i="5"/>
  <c r="R2094" i="5"/>
  <c r="G2107" i="5"/>
  <c r="R1451" i="5"/>
  <c r="E315" i="5"/>
  <c r="X315" i="5"/>
  <c r="F1879" i="5"/>
  <c r="E1167" i="5"/>
  <c r="X1167" i="5"/>
  <c r="F429" i="5"/>
  <c r="J1211" i="5"/>
  <c r="I55" i="5"/>
  <c r="G1272" i="5"/>
  <c r="S2439" i="5"/>
  <c r="G2230" i="5"/>
  <c r="R70" i="5"/>
  <c r="I134" i="5"/>
  <c r="H198" i="5"/>
  <c r="H1000" i="5"/>
  <c r="F32" i="5"/>
  <c r="R48" i="5"/>
  <c r="F112" i="5"/>
  <c r="H751" i="5"/>
  <c r="F2243" i="5"/>
  <c r="J2107" i="5"/>
  <c r="G355" i="5"/>
  <c r="J1451" i="5"/>
  <c r="S311" i="5"/>
  <c r="T682" i="5"/>
  <c r="E1000" i="5"/>
  <c r="X1000" i="5"/>
  <c r="E1179" i="5"/>
  <c r="X1179" i="5"/>
  <c r="J70" i="5"/>
  <c r="T70" i="5"/>
  <c r="F198" i="5"/>
  <c r="E32" i="5"/>
  <c r="X32" i="5"/>
  <c r="J48" i="5"/>
  <c r="H176" i="5"/>
  <c r="H2243" i="5"/>
  <c r="R1167" i="5"/>
  <c r="F355" i="5"/>
  <c r="R2263" i="5"/>
  <c r="I355" i="5"/>
  <c r="F2094" i="5"/>
  <c r="G18" i="6"/>
  <c r="H18" i="6"/>
  <c r="D18" i="6"/>
  <c r="J2312" i="5"/>
  <c r="G2312" i="5"/>
  <c r="T578" i="5"/>
  <c r="S964" i="5"/>
  <c r="AB964" i="5"/>
  <c r="T964" i="5"/>
  <c r="T1009" i="5"/>
  <c r="S1009" i="5"/>
  <c r="E1015" i="5"/>
  <c r="X1015" i="5"/>
  <c r="R1015" i="5"/>
  <c r="G1015" i="5"/>
  <c r="S1073" i="5"/>
  <c r="T1073" i="5"/>
  <c r="E1079" i="5"/>
  <c r="X1079"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c r="I807" i="5"/>
  <c r="AB1028" i="5"/>
  <c r="T696" i="5"/>
  <c r="AB614" i="5"/>
  <c r="S536" i="5"/>
  <c r="R435" i="5"/>
  <c r="H429" i="5"/>
  <c r="T103" i="5"/>
  <c r="R983" i="5"/>
  <c r="I1662" i="5"/>
  <c r="J1079" i="5"/>
  <c r="F1015" i="5"/>
  <c r="H1015" i="5"/>
  <c r="S1592" i="5"/>
  <c r="T1586" i="5"/>
  <c r="J1611" i="5"/>
  <c r="E624" i="5"/>
  <c r="X624" i="5"/>
  <c r="G792" i="5"/>
  <c r="E792" i="5"/>
  <c r="X792" i="5"/>
  <c r="H792" i="5"/>
  <c r="J792" i="5"/>
  <c r="R743" i="5"/>
  <c r="H743" i="5"/>
  <c r="R711" i="5"/>
  <c r="E711" i="5"/>
  <c r="X711" i="5"/>
  <c r="E679" i="5"/>
  <c r="X679"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c r="F1079" i="5"/>
  <c r="E998" i="5"/>
  <c r="X998" i="5"/>
  <c r="AB268" i="5"/>
  <c r="G2182" i="5"/>
  <c r="T2053" i="5"/>
  <c r="G1863" i="5"/>
  <c r="R1863" i="5"/>
  <c r="H1863" i="5"/>
  <c r="F1863" i="5"/>
  <c r="T160" i="5"/>
  <c r="S160" i="5"/>
  <c r="S122" i="5"/>
  <c r="I1271" i="5"/>
  <c r="J2372" i="5"/>
  <c r="H2372" i="5"/>
  <c r="F2312" i="5"/>
  <c r="H2052" i="5"/>
  <c r="H2312" i="5"/>
  <c r="E2052" i="5"/>
  <c r="X2052" i="5"/>
  <c r="E807" i="5"/>
  <c r="X807"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c r="R1475" i="5"/>
  <c r="F1475" i="5"/>
  <c r="T394" i="5"/>
  <c r="T217" i="5"/>
  <c r="F2052" i="5"/>
  <c r="J807" i="5"/>
  <c r="S109" i="5"/>
  <c r="E619" i="5"/>
  <c r="X619" i="5"/>
  <c r="F435" i="5"/>
  <c r="AB423" i="5"/>
  <c r="S281" i="5"/>
  <c r="S578" i="5"/>
  <c r="S96" i="5"/>
  <c r="G983" i="5"/>
  <c r="R147" i="5"/>
  <c r="E1662" i="5"/>
  <c r="X1662" i="5"/>
  <c r="J1662" i="5"/>
  <c r="F447" i="5"/>
  <c r="H227" i="5"/>
  <c r="F1662" i="5"/>
  <c r="R2199" i="5"/>
  <c r="S1976" i="5"/>
  <c r="T1956" i="5"/>
  <c r="AB2231" i="5"/>
  <c r="E831" i="5"/>
  <c r="X831" i="5"/>
  <c r="H831" i="5"/>
  <c r="I831" i="5"/>
  <c r="J831" i="5"/>
  <c r="F831" i="5"/>
  <c r="G2372" i="5"/>
  <c r="H787" i="5"/>
  <c r="S814" i="5"/>
  <c r="S192" i="5"/>
  <c r="I619" i="5"/>
  <c r="E429" i="5"/>
  <c r="X429" i="5"/>
  <c r="J147" i="5"/>
  <c r="J1335" i="5"/>
  <c r="H1303" i="5"/>
  <c r="R1662" i="5"/>
  <c r="H1662" i="5"/>
  <c r="F1278" i="5"/>
  <c r="I2199" i="5"/>
  <c r="J1863" i="5"/>
  <c r="I2190" i="5"/>
  <c r="AB1981" i="5"/>
  <c r="H358" i="5"/>
  <c r="J358" i="5"/>
  <c r="E270" i="5"/>
  <c r="X270" i="5"/>
  <c r="R270" i="5"/>
  <c r="G960" i="5"/>
  <c r="R960" i="5"/>
  <c r="E960" i="5"/>
  <c r="X960" i="5"/>
  <c r="I960" i="5"/>
  <c r="R910" i="5"/>
  <c r="H910" i="5"/>
  <c r="I515" i="5"/>
  <c r="G515" i="5"/>
  <c r="J515" i="5"/>
  <c r="F515" i="5"/>
  <c r="F1271" i="5"/>
  <c r="G787" i="5"/>
  <c r="E2372" i="5"/>
  <c r="X2372" i="5"/>
  <c r="H1271" i="5"/>
  <c r="I2372" i="5"/>
  <c r="R2312" i="5"/>
  <c r="F672" i="5"/>
  <c r="J787" i="5"/>
  <c r="T814" i="5"/>
  <c r="AB192" i="5"/>
  <c r="F619" i="5"/>
  <c r="S482" i="5"/>
  <c r="G429" i="5"/>
  <c r="G147" i="5"/>
  <c r="J1239" i="5"/>
  <c r="H1335" i="5"/>
  <c r="J2190" i="5"/>
  <c r="H1079" i="5"/>
  <c r="S1522" i="5"/>
  <c r="H1487" i="5"/>
  <c r="I2059" i="5"/>
  <c r="G1707" i="5"/>
  <c r="H1707" i="5"/>
  <c r="E1707" i="5"/>
  <c r="X1707" i="5"/>
  <c r="AB468" i="5"/>
  <c r="F787" i="5"/>
  <c r="T468" i="5"/>
  <c r="T374" i="5"/>
  <c r="T320" i="5"/>
  <c r="F2372" i="5"/>
  <c r="S154" i="5"/>
  <c r="H435" i="5"/>
  <c r="E787" i="5"/>
  <c r="X787" i="5"/>
  <c r="S926" i="5"/>
  <c r="F807" i="5"/>
  <c r="I429" i="5"/>
  <c r="S760" i="5"/>
  <c r="S822" i="5"/>
  <c r="F227" i="5"/>
  <c r="R1239" i="5"/>
  <c r="G2190" i="5"/>
  <c r="G1079" i="5"/>
  <c r="R951" i="5"/>
  <c r="E1863" i="5"/>
  <c r="X1863" i="5"/>
  <c r="F592" i="5"/>
  <c r="R592" i="5"/>
  <c r="I592" i="5"/>
  <c r="G799" i="5"/>
  <c r="H799" i="5"/>
  <c r="E799" i="5"/>
  <c r="X799" i="5"/>
  <c r="R799" i="5"/>
  <c r="J1704" i="5"/>
  <c r="E128" i="5"/>
  <c r="X128" i="5"/>
  <c r="E192" i="5"/>
  <c r="X192" i="5"/>
  <c r="J44" i="5"/>
  <c r="G723" i="5"/>
  <c r="H28" i="5"/>
  <c r="I887" i="5"/>
  <c r="H1711" i="5"/>
  <c r="F1511" i="5"/>
  <c r="H2491" i="5"/>
  <c r="R1499" i="5"/>
  <c r="J2183" i="5"/>
  <c r="R1435" i="5"/>
  <c r="R2254" i="5"/>
  <c r="AB582" i="5"/>
  <c r="AB526" i="5"/>
  <c r="AB446" i="5"/>
  <c r="G1019" i="5"/>
  <c r="J1083" i="5"/>
  <c r="S565" i="5"/>
  <c r="T846" i="5"/>
  <c r="S466" i="5"/>
  <c r="H1499" i="5"/>
  <c r="E2183" i="5"/>
  <c r="X2183" i="5"/>
  <c r="F1435" i="5"/>
  <c r="S513" i="5"/>
  <c r="T446" i="5"/>
  <c r="AB311" i="5"/>
  <c r="T378" i="5"/>
  <c r="F371" i="5"/>
  <c r="E544" i="5"/>
  <c r="X544" i="5"/>
  <c r="I44" i="5"/>
  <c r="H755" i="5"/>
  <c r="F28" i="5"/>
  <c r="H887" i="5"/>
  <c r="R1711" i="5"/>
  <c r="J1499" i="5"/>
  <c r="F2438" i="5"/>
  <c r="R2183" i="5"/>
  <c r="G2459" i="5"/>
  <c r="H1435" i="5"/>
  <c r="F1711" i="5"/>
  <c r="G2254" i="5"/>
  <c r="I2491" i="5"/>
  <c r="E2438" i="5"/>
  <c r="X2438" i="5"/>
  <c r="H2015" i="5"/>
  <c r="H575" i="5"/>
  <c r="I391" i="5"/>
  <c r="S433" i="5"/>
  <c r="S994" i="5"/>
  <c r="S705" i="5"/>
  <c r="H880" i="5"/>
  <c r="H128" i="5"/>
  <c r="F424" i="5"/>
  <c r="I544" i="5"/>
  <c r="F350" i="5"/>
  <c r="G44" i="5"/>
  <c r="G691" i="5"/>
  <c r="E755" i="5"/>
  <c r="X755" i="5"/>
  <c r="E28" i="5"/>
  <c r="X28"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c r="J1303" i="5"/>
  <c r="F1303" i="5"/>
  <c r="G1271" i="5"/>
  <c r="E1271" i="5"/>
  <c r="X1271" i="5"/>
  <c r="I1239" i="5"/>
  <c r="H1239" i="5"/>
  <c r="G1207" i="5"/>
  <c r="E1207" i="5"/>
  <c r="X1207" i="5"/>
  <c r="I1207" i="5"/>
  <c r="R1207" i="5"/>
  <c r="G1175" i="5"/>
  <c r="F1175" i="5"/>
  <c r="J1175" i="5"/>
  <c r="I1175" i="5"/>
  <c r="R1175" i="5"/>
  <c r="H1175" i="5"/>
  <c r="G1040" i="5"/>
  <c r="H1040" i="5"/>
  <c r="J976" i="5"/>
  <c r="G976" i="5"/>
  <c r="I1731" i="5"/>
  <c r="R1731" i="5"/>
  <c r="H1731" i="5"/>
  <c r="G1731" i="5"/>
  <c r="E1731" i="5"/>
  <c r="X1731" i="5"/>
  <c r="I147" i="5"/>
  <c r="H147" i="5"/>
  <c r="T173" i="5"/>
  <c r="S173" i="5"/>
  <c r="S199" i="5"/>
  <c r="T199" i="5"/>
  <c r="AB199" i="5"/>
  <c r="AB205" i="5"/>
  <c r="T205" i="5"/>
  <c r="F211" i="5"/>
  <c r="J211" i="5"/>
  <c r="E211" i="5"/>
  <c r="X211" i="5"/>
  <c r="H211" i="5"/>
  <c r="I211" i="5"/>
  <c r="G211" i="5"/>
  <c r="I227" i="5"/>
  <c r="G227" i="5"/>
  <c r="J227" i="5"/>
  <c r="E227" i="5"/>
  <c r="X227" i="5"/>
  <c r="T247" i="5"/>
  <c r="AB247" i="5"/>
  <c r="T254" i="5"/>
  <c r="S254" i="5"/>
  <c r="AB261" i="5"/>
  <c r="S261" i="5"/>
  <c r="T313" i="5"/>
  <c r="AB313" i="5"/>
  <c r="AB328" i="5"/>
  <c r="T328" i="5"/>
  <c r="T381" i="5"/>
  <c r="S381" i="5"/>
  <c r="T388" i="5"/>
  <c r="AB388" i="5"/>
  <c r="S388" i="5"/>
  <c r="H407" i="5"/>
  <c r="J407" i="5"/>
  <c r="G447" i="5"/>
  <c r="E447" i="5"/>
  <c r="X447" i="5"/>
  <c r="H447" i="5"/>
  <c r="S455" i="5"/>
  <c r="AB455" i="5"/>
  <c r="T529" i="5"/>
  <c r="S529" i="5"/>
  <c r="R583" i="5"/>
  <c r="E583" i="5"/>
  <c r="X583" i="5"/>
  <c r="F583" i="5"/>
  <c r="H607" i="5"/>
  <c r="G607" i="5"/>
  <c r="J607" i="5"/>
  <c r="F607" i="5"/>
  <c r="E607" i="5"/>
  <c r="X607" i="5"/>
  <c r="R607" i="5"/>
  <c r="T625" i="5"/>
  <c r="S625" i="5"/>
  <c r="T655" i="5"/>
  <c r="AB655" i="5"/>
  <c r="S655" i="5"/>
  <c r="T690" i="5"/>
  <c r="AB702" i="5"/>
  <c r="T702" i="5"/>
  <c r="S702" i="5"/>
  <c r="S713" i="5"/>
  <c r="T713" i="5"/>
  <c r="T719" i="5"/>
  <c r="S719" i="5"/>
  <c r="AB719" i="5"/>
  <c r="AB766" i="5"/>
  <c r="T766" i="5"/>
  <c r="S766" i="5"/>
  <c r="I2336" i="5"/>
  <c r="H2336" i="5"/>
  <c r="R886" i="5"/>
  <c r="I886" i="5"/>
  <c r="E886" i="5"/>
  <c r="X886" i="5"/>
  <c r="G886" i="5"/>
  <c r="H886" i="5"/>
  <c r="J886" i="5"/>
  <c r="J1622" i="5"/>
  <c r="H1622" i="5"/>
  <c r="I1622" i="5"/>
  <c r="E1600" i="5"/>
  <c r="X1600" i="5"/>
  <c r="H1600" i="5"/>
  <c r="J1600" i="5"/>
  <c r="H1558" i="5"/>
  <c r="J1558" i="5"/>
  <c r="F1558" i="5"/>
  <c r="R1558" i="5"/>
  <c r="E1558" i="5"/>
  <c r="X1558" i="5"/>
  <c r="G1536" i="5"/>
  <c r="E1536" i="5"/>
  <c r="X1536" i="5"/>
  <c r="H1536" i="5"/>
  <c r="F1536" i="5"/>
  <c r="I415" i="5"/>
  <c r="G415" i="5"/>
  <c r="R1254" i="5"/>
  <c r="I1254" i="5"/>
  <c r="R511" i="5"/>
  <c r="G819" i="5"/>
  <c r="R819" i="5"/>
  <c r="E819" i="5"/>
  <c r="X819" i="5"/>
  <c r="J819" i="5"/>
  <c r="H819" i="5"/>
  <c r="R2027" i="5"/>
  <c r="J2027" i="5"/>
  <c r="G2027" i="5"/>
  <c r="H2027" i="5"/>
  <c r="E2027" i="5"/>
  <c r="X2027" i="5"/>
  <c r="F1966" i="5"/>
  <c r="H1966" i="5"/>
  <c r="I1966" i="5"/>
  <c r="J1966" i="5"/>
  <c r="E1966" i="5"/>
  <c r="X1966" i="5"/>
  <c r="J1443" i="5"/>
  <c r="G1443" i="5"/>
  <c r="H1443" i="5"/>
  <c r="I1443" i="5"/>
  <c r="F1443" i="5"/>
  <c r="E1443" i="5"/>
  <c r="X1443" i="5"/>
  <c r="R1443" i="5"/>
  <c r="E1887" i="5"/>
  <c r="X1887" i="5"/>
  <c r="H1887" i="5"/>
  <c r="J1887" i="5"/>
  <c r="G942" i="5"/>
  <c r="I495" i="5"/>
  <c r="R495" i="5"/>
  <c r="F495" i="5"/>
  <c r="G495" i="5"/>
  <c r="J495" i="5"/>
  <c r="I387" i="5"/>
  <c r="E387" i="5"/>
  <c r="X387" i="5"/>
  <c r="I283" i="5"/>
  <c r="H283" i="5"/>
  <c r="G827" i="5"/>
  <c r="J827" i="5"/>
  <c r="E827" i="5"/>
  <c r="X827" i="5"/>
  <c r="R827" i="5"/>
  <c r="I827" i="5"/>
  <c r="G1654" i="5"/>
  <c r="E1654" i="5"/>
  <c r="X1654" i="5"/>
  <c r="F1654" i="5"/>
  <c r="R1654" i="5"/>
  <c r="I504" i="5"/>
  <c r="J504" i="5"/>
  <c r="F504" i="5"/>
  <c r="H448" i="5"/>
  <c r="I448" i="5"/>
  <c r="E448" i="5"/>
  <c r="X448" i="5"/>
  <c r="F448" i="5"/>
  <c r="G448" i="5"/>
  <c r="H384" i="5"/>
  <c r="E384" i="5"/>
  <c r="X384" i="5"/>
  <c r="G384" i="5"/>
  <c r="F384" i="5"/>
  <c r="G320" i="5"/>
  <c r="H320" i="5"/>
  <c r="I320" i="5"/>
  <c r="E320" i="5"/>
  <c r="X320" i="5"/>
  <c r="F320" i="5"/>
  <c r="I256" i="5"/>
  <c r="E256" i="5"/>
  <c r="X256" i="5"/>
  <c r="J294" i="5"/>
  <c r="R294" i="5"/>
  <c r="H294" i="5"/>
  <c r="F687" i="5"/>
  <c r="H687" i="5"/>
  <c r="G2115" i="5"/>
  <c r="I2115" i="5"/>
  <c r="E2115" i="5"/>
  <c r="X2115" i="5"/>
  <c r="J2115" i="5"/>
  <c r="R2115" i="5"/>
  <c r="G848" i="5"/>
  <c r="R848" i="5"/>
  <c r="F848" i="5"/>
  <c r="E848" i="5"/>
  <c r="X848" i="5"/>
  <c r="G1278" i="5"/>
  <c r="J1566" i="5"/>
  <c r="R1630" i="5"/>
  <c r="T2359" i="5"/>
  <c r="T2261" i="5"/>
  <c r="S2367" i="5"/>
  <c r="AB2253" i="5"/>
  <c r="S2217" i="5"/>
  <c r="T2335" i="5"/>
  <c r="AB2196" i="5"/>
  <c r="T2343" i="5"/>
  <c r="S2007" i="5"/>
  <c r="T2238" i="5"/>
  <c r="T1892" i="5"/>
  <c r="S1956" i="5"/>
  <c r="I1987" i="5"/>
  <c r="T1970" i="5"/>
  <c r="G2019" i="5"/>
  <c r="S1122" i="5"/>
  <c r="E951" i="5"/>
  <c r="X951" i="5"/>
  <c r="F1630" i="5"/>
  <c r="E1608" i="5"/>
  <c r="X1608" i="5"/>
  <c r="AB2367" i="5"/>
  <c r="T2305" i="5"/>
  <c r="I2182" i="5"/>
  <c r="T2204" i="5"/>
  <c r="S2335" i="5"/>
  <c r="T2039" i="5"/>
  <c r="S2343" i="5"/>
  <c r="S2072" i="5"/>
  <c r="AB2007" i="5"/>
  <c r="T2014" i="5"/>
  <c r="S2238" i="5"/>
  <c r="S2014" i="5"/>
  <c r="S1926" i="5"/>
  <c r="S1892" i="5"/>
  <c r="G1987" i="5"/>
  <c r="E2019" i="5"/>
  <c r="X2019" i="5"/>
  <c r="R2083" i="5"/>
  <c r="G958" i="5"/>
  <c r="AB944" i="5"/>
  <c r="T1122" i="5"/>
  <c r="J1630" i="5"/>
  <c r="T2224" i="5"/>
  <c r="S2245" i="5"/>
  <c r="S2359" i="5"/>
  <c r="S2305" i="5"/>
  <c r="F2182" i="5"/>
  <c r="S2188" i="5"/>
  <c r="S2039" i="5"/>
  <c r="AB2072" i="5"/>
  <c r="T2000" i="5"/>
  <c r="T1904" i="5"/>
  <c r="S2000" i="5"/>
  <c r="S1780" i="5"/>
  <c r="AB1926" i="5"/>
  <c r="S1932" i="5"/>
  <c r="E1987" i="5"/>
  <c r="X1987" i="5"/>
  <c r="T2025" i="5"/>
  <c r="T1605" i="5"/>
  <c r="T2046" i="5"/>
  <c r="R958" i="5"/>
  <c r="S1152" i="5"/>
  <c r="H1544" i="5"/>
  <c r="S2269" i="5"/>
  <c r="T2188" i="5"/>
  <c r="E2059" i="5"/>
  <c r="X2059"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c r="R2440" i="5"/>
  <c r="F1991" i="5"/>
  <c r="I878" i="5"/>
  <c r="H878" i="5"/>
  <c r="G295" i="5"/>
  <c r="I295" i="5"/>
  <c r="T329" i="5"/>
  <c r="S329" i="5"/>
  <c r="T343" i="5"/>
  <c r="S343" i="5"/>
  <c r="T550" i="5"/>
  <c r="AB550" i="5"/>
  <c r="S584" i="5"/>
  <c r="AB584" i="5"/>
  <c r="J696" i="5"/>
  <c r="G696" i="5"/>
  <c r="G702" i="5"/>
  <c r="I702" i="5"/>
  <c r="E702" i="5"/>
  <c r="X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c r="G1355" i="5"/>
  <c r="I1355" i="5"/>
  <c r="F1367" i="5"/>
  <c r="E1367" i="5"/>
  <c r="X1367" i="5"/>
  <c r="J1367" i="5"/>
  <c r="R1367" i="5"/>
  <c r="R1392" i="5"/>
  <c r="J1392" i="5"/>
  <c r="E1392" i="5"/>
  <c r="X1392" i="5"/>
  <c r="S1414" i="5"/>
  <c r="T1414" i="5"/>
  <c r="T1461" i="5"/>
  <c r="AB1461" i="5"/>
  <c r="AB1529" i="5"/>
  <c r="S1529" i="5"/>
  <c r="T1529" i="5"/>
  <c r="H1535" i="5"/>
  <c r="E1535" i="5"/>
  <c r="X1535" i="5"/>
  <c r="R1535" i="5"/>
  <c r="G1567" i="5"/>
  <c r="H1567" i="5"/>
  <c r="E1567" i="5"/>
  <c r="X1567" i="5"/>
  <c r="AB1593" i="5"/>
  <c r="S1593" i="5"/>
  <c r="F1599" i="5"/>
  <c r="R1599" i="5"/>
  <c r="H1599" i="5"/>
  <c r="I1599" i="5"/>
  <c r="E1599" i="5"/>
  <c r="X1599" i="5"/>
  <c r="I1631" i="5"/>
  <c r="E1631" i="5"/>
  <c r="X1631" i="5"/>
  <c r="J1663" i="5"/>
  <c r="R1663" i="5"/>
  <c r="G1663" i="5"/>
  <c r="I1663" i="5"/>
  <c r="E1663" i="5"/>
  <c r="X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c r="R1798" i="5"/>
  <c r="F1798" i="5"/>
  <c r="S1804" i="5"/>
  <c r="T1804" i="5"/>
  <c r="I1838" i="5"/>
  <c r="G1838" i="5"/>
  <c r="J1843" i="5"/>
  <c r="I1843" i="5"/>
  <c r="I1856" i="5"/>
  <c r="E1856" i="5"/>
  <c r="X1856" i="5"/>
  <c r="J1856" i="5"/>
  <c r="I1862" i="5"/>
  <c r="H1862" i="5"/>
  <c r="E1862" i="5"/>
  <c r="X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c r="E1454" i="5"/>
  <c r="X1454" i="5"/>
  <c r="H1532" i="5"/>
  <c r="E2440" i="5"/>
  <c r="X2440" i="5"/>
  <c r="I2488" i="5"/>
  <c r="G1484" i="5"/>
  <c r="I1372" i="5"/>
  <c r="R2176" i="5"/>
  <c r="I441" i="5"/>
  <c r="I1580" i="5"/>
  <c r="F1119" i="5"/>
  <c r="H493" i="5"/>
  <c r="G199" i="5"/>
  <c r="J247" i="5"/>
  <c r="J1454" i="5"/>
  <c r="H820" i="5"/>
  <c r="R657" i="5"/>
  <c r="R196" i="5"/>
  <c r="F1054" i="5"/>
  <c r="E1222" i="5"/>
  <c r="X1222" i="5"/>
  <c r="F2287" i="5"/>
  <c r="G795" i="5"/>
  <c r="I795" i="5"/>
  <c r="H1119" i="5"/>
  <c r="J767" i="5"/>
  <c r="J1909" i="5"/>
  <c r="T1561" i="5"/>
  <c r="H1392" i="5"/>
  <c r="I1367" i="5"/>
  <c r="AB1158" i="5"/>
  <c r="S1461" i="5"/>
  <c r="AB1414" i="5"/>
  <c r="T1254" i="5"/>
  <c r="T1143" i="5"/>
  <c r="R2079" i="5"/>
  <c r="E2079" i="5"/>
  <c r="X2079" i="5"/>
  <c r="J2079" i="5"/>
  <c r="H2294" i="5"/>
  <c r="F2294" i="5"/>
  <c r="R2294" i="5"/>
  <c r="E1750" i="5"/>
  <c r="X1750" i="5"/>
  <c r="F1750" i="5"/>
  <c r="H1580" i="5"/>
  <c r="F1580" i="5"/>
  <c r="F1532" i="5"/>
  <c r="G2440" i="5"/>
  <c r="F441" i="5"/>
  <c r="J1119" i="5"/>
  <c r="I493" i="5"/>
  <c r="I270" i="5"/>
  <c r="S161" i="5"/>
  <c r="H405" i="5"/>
  <c r="R247" i="5"/>
  <c r="R1454" i="5"/>
  <c r="E964" i="5"/>
  <c r="X964" i="5"/>
  <c r="J1222" i="5"/>
  <c r="R2287" i="5"/>
  <c r="F795" i="5"/>
  <c r="I2175" i="5"/>
  <c r="G2085" i="5"/>
  <c r="R1631" i="5"/>
  <c r="S1625" i="5"/>
  <c r="E1067" i="5"/>
  <c r="X1067" i="5"/>
  <c r="G2326" i="5"/>
  <c r="R2326" i="5"/>
  <c r="F2326" i="5"/>
  <c r="I2326" i="5"/>
  <c r="H2326" i="5"/>
  <c r="J2326" i="5"/>
  <c r="G1991" i="5"/>
  <c r="H1991" i="5"/>
  <c r="R1991" i="5"/>
  <c r="H2488" i="5"/>
  <c r="G1580" i="5"/>
  <c r="I2440" i="5"/>
  <c r="G1297" i="5"/>
  <c r="R541" i="5"/>
  <c r="F1484" i="5"/>
  <c r="G441" i="5"/>
  <c r="G1054" i="5"/>
  <c r="G493" i="5"/>
  <c r="E1156" i="5"/>
  <c r="X1156" i="5"/>
  <c r="G247" i="5"/>
  <c r="H199" i="5"/>
  <c r="I1012" i="5"/>
  <c r="H1222" i="5"/>
  <c r="H2287" i="5"/>
  <c r="R795" i="5"/>
  <c r="E2175" i="5"/>
  <c r="X2175" i="5"/>
  <c r="E767" i="5"/>
  <c r="X767" i="5"/>
  <c r="S1377" i="5"/>
  <c r="T913" i="5"/>
  <c r="T919" i="5"/>
  <c r="AB1048" i="5"/>
  <c r="F2440" i="5"/>
  <c r="E1484" i="5"/>
  <c r="X1484" i="5"/>
  <c r="H541" i="5"/>
  <c r="J1484" i="5"/>
  <c r="J441" i="5"/>
  <c r="F493" i="5"/>
  <c r="J1621" i="5"/>
  <c r="R365" i="5"/>
  <c r="F324" i="5"/>
  <c r="E1012" i="5"/>
  <c r="X1012" i="5"/>
  <c r="H148" i="5"/>
  <c r="J2175" i="5"/>
  <c r="R767" i="5"/>
  <c r="G2141" i="5"/>
  <c r="AB1128" i="5"/>
  <c r="T1061" i="5"/>
  <c r="G1784" i="5"/>
  <c r="E1784" i="5"/>
  <c r="X1784" i="5"/>
  <c r="F1297" i="5"/>
  <c r="F2376" i="5"/>
  <c r="I2300" i="5"/>
  <c r="G2300" i="5"/>
  <c r="H2300" i="5"/>
  <c r="E2488" i="5"/>
  <c r="X2488" i="5"/>
  <c r="J1532" i="5"/>
  <c r="R1532" i="5"/>
  <c r="I1484" i="5"/>
  <c r="H441" i="5"/>
  <c r="J541" i="5"/>
  <c r="H1054" i="5"/>
  <c r="I285" i="5"/>
  <c r="F365" i="5"/>
  <c r="G285" i="5"/>
  <c r="R1880" i="5"/>
  <c r="J199" i="5"/>
  <c r="I1454" i="5"/>
  <c r="J324" i="5"/>
  <c r="H2175" i="5"/>
  <c r="G878" i="5"/>
  <c r="J2294" i="5"/>
  <c r="F767" i="5"/>
  <c r="E878" i="5"/>
  <c r="X878" i="5"/>
  <c r="T1425" i="5"/>
  <c r="H1355" i="5"/>
  <c r="I1511" i="5"/>
  <c r="E1511" i="5"/>
  <c r="X1511" i="5"/>
  <c r="F2339" i="5"/>
  <c r="R2339" i="5"/>
  <c r="F2158" i="5"/>
  <c r="H2158" i="5"/>
  <c r="G2158" i="5"/>
  <c r="E1532" i="5"/>
  <c r="X1532" i="5"/>
  <c r="G2176" i="5"/>
  <c r="G541" i="5"/>
  <c r="I1532" i="5"/>
  <c r="E2300" i="5"/>
  <c r="X2300" i="5"/>
  <c r="J1580" i="5"/>
  <c r="F2300" i="5"/>
  <c r="R441" i="5"/>
  <c r="E541" i="5"/>
  <c r="X541" i="5"/>
  <c r="E1580" i="5"/>
  <c r="X1580"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c r="J743" i="5"/>
  <c r="G711" i="5"/>
  <c r="H711" i="5"/>
  <c r="I711" i="5"/>
  <c r="G679" i="5"/>
  <c r="I679" i="5"/>
  <c r="J2039" i="5"/>
  <c r="I2039" i="5"/>
  <c r="E2039" i="5"/>
  <c r="X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c r="H2054" i="5"/>
  <c r="F2054" i="5"/>
  <c r="R2295" i="5"/>
  <c r="G2295" i="5"/>
  <c r="H2295" i="5"/>
  <c r="G2199" i="5"/>
  <c r="F2199" i="5"/>
  <c r="E2199" i="5"/>
  <c r="X2199" i="5"/>
  <c r="E2227" i="5"/>
  <c r="X2227" i="5"/>
  <c r="I2227" i="5"/>
  <c r="H2227" i="5"/>
  <c r="F903" i="5"/>
  <c r="I547" i="5"/>
  <c r="R547" i="5"/>
  <c r="E403" i="5"/>
  <c r="X403" i="5"/>
  <c r="H403" i="5"/>
  <c r="G403" i="5"/>
  <c r="G319" i="5"/>
  <c r="J319" i="5"/>
  <c r="G1230" i="5"/>
  <c r="R1230" i="5"/>
  <c r="H1230" i="5"/>
  <c r="E1230" i="5"/>
  <c r="X1230" i="5"/>
  <c r="F1230" i="5"/>
  <c r="G871" i="5"/>
  <c r="E871" i="5"/>
  <c r="X871" i="5"/>
  <c r="E2344" i="5"/>
  <c r="X2344" i="5"/>
  <c r="R2344" i="5"/>
  <c r="G2344" i="5"/>
  <c r="J2344" i="5"/>
  <c r="E846" i="5"/>
  <c r="X846" i="5"/>
  <c r="J534" i="5"/>
  <c r="E534" i="5"/>
  <c r="X534" i="5"/>
  <c r="G534" i="5"/>
  <c r="I534" i="5"/>
  <c r="J846" i="5"/>
  <c r="F846" i="5"/>
  <c r="G99" i="5"/>
  <c r="E710" i="5"/>
  <c r="X710" i="5"/>
  <c r="AB151" i="5"/>
  <c r="F478" i="5"/>
  <c r="I302" i="5"/>
  <c r="H723" i="5"/>
  <c r="I799" i="5"/>
  <c r="H1475" i="5"/>
  <c r="E2139" i="5"/>
  <c r="X2139" i="5"/>
  <c r="E2254" i="5"/>
  <c r="X2254"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c r="G1144" i="5"/>
  <c r="T1647" i="5"/>
  <c r="E1415" i="5"/>
  <c r="X1415" i="5"/>
  <c r="R1031" i="5"/>
  <c r="G710" i="5"/>
  <c r="T1294" i="5"/>
  <c r="S1178" i="5"/>
  <c r="I967" i="5"/>
  <c r="S533" i="5"/>
  <c r="G2151" i="5"/>
  <c r="E768" i="5"/>
  <c r="X768" i="5"/>
  <c r="F560" i="5"/>
  <c r="F2032" i="5"/>
  <c r="R2491" i="5"/>
  <c r="F1894" i="5"/>
  <c r="H2430" i="5"/>
  <c r="E771" i="5"/>
  <c r="X771" i="5"/>
  <c r="E2491" i="5"/>
  <c r="X2491" i="5"/>
  <c r="J2094" i="5"/>
  <c r="E2430" i="5"/>
  <c r="X2430" i="5"/>
  <c r="H2254" i="5"/>
  <c r="H1531" i="5"/>
  <c r="I1475" i="5"/>
  <c r="T1311" i="5"/>
  <c r="T941" i="5"/>
  <c r="S1165" i="5"/>
  <c r="T1109" i="5"/>
  <c r="T908" i="5"/>
  <c r="S2106" i="5"/>
  <c r="E2126" i="5"/>
  <c r="X2126" i="5"/>
  <c r="E1895" i="5"/>
  <c r="X1895" i="5"/>
  <c r="G967" i="5"/>
  <c r="T1608" i="5"/>
  <c r="H1771" i="5"/>
  <c r="G1771" i="5"/>
  <c r="S465" i="5"/>
  <c r="H91" i="5"/>
  <c r="AB1608" i="5"/>
  <c r="S1384" i="5"/>
  <c r="R1144" i="5"/>
  <c r="H1063" i="5"/>
  <c r="H1031" i="5"/>
  <c r="I622" i="5"/>
  <c r="T1281" i="5"/>
  <c r="T1221" i="5"/>
  <c r="E1771" i="5"/>
  <c r="X1771" i="5"/>
  <c r="G1303" i="5"/>
  <c r="I1303" i="5"/>
  <c r="G1239" i="5"/>
  <c r="F1239" i="5"/>
  <c r="F2488" i="5"/>
  <c r="G2488" i="5"/>
  <c r="I2408" i="5"/>
  <c r="E2408" i="5"/>
  <c r="X2408" i="5"/>
  <c r="J2408" i="5"/>
  <c r="F2408" i="5"/>
  <c r="R2253" i="5"/>
  <c r="F2253" i="5"/>
  <c r="R2232" i="5"/>
  <c r="H2232" i="5"/>
  <c r="J2232" i="5"/>
  <c r="F2232" i="5"/>
  <c r="E2232" i="5"/>
  <c r="X2232" i="5"/>
  <c r="G2232" i="5"/>
  <c r="I2197" i="5"/>
  <c r="R2197" i="5"/>
  <c r="F2197" i="5"/>
  <c r="H2176" i="5"/>
  <c r="F2176" i="5"/>
  <c r="E2176" i="5"/>
  <c r="X2176" i="5"/>
  <c r="I2176" i="5"/>
  <c r="R2158" i="5"/>
  <c r="E2158" i="5"/>
  <c r="X2158" i="5"/>
  <c r="J2158" i="5"/>
  <c r="I2158" i="5"/>
  <c r="I2141" i="5"/>
  <c r="H2141" i="5"/>
  <c r="J2141" i="5"/>
  <c r="E2141" i="5"/>
  <c r="X2141" i="5"/>
  <c r="F2141" i="5"/>
  <c r="J2085" i="5"/>
  <c r="I2085" i="5"/>
  <c r="H2085" i="5"/>
  <c r="E2085" i="5"/>
  <c r="X2085" i="5"/>
  <c r="F2085" i="5"/>
  <c r="G1950" i="5"/>
  <c r="H1950" i="5"/>
  <c r="R1950" i="5"/>
  <c r="F1950" i="5"/>
  <c r="J1950" i="5"/>
  <c r="E1950" i="5"/>
  <c r="X1950" i="5"/>
  <c r="I1950" i="5"/>
  <c r="G1909" i="5"/>
  <c r="R1909" i="5"/>
  <c r="H1909" i="5"/>
  <c r="F1909" i="5"/>
  <c r="I1909" i="5"/>
  <c r="E1880" i="5"/>
  <c r="X1880" i="5"/>
  <c r="G1880" i="5"/>
  <c r="I1813" i="5"/>
  <c r="G1813" i="5"/>
  <c r="E1813" i="5"/>
  <c r="X1813" i="5"/>
  <c r="F1813" i="5"/>
  <c r="I1750" i="5"/>
  <c r="G1750" i="5"/>
  <c r="H1750" i="5"/>
  <c r="J1750" i="5"/>
  <c r="R1750" i="5"/>
  <c r="F1701" i="5"/>
  <c r="I1701" i="5"/>
  <c r="E1701" i="5"/>
  <c r="X1701" i="5"/>
  <c r="R1701" i="5"/>
  <c r="H1621" i="5"/>
  <c r="I1621" i="5"/>
  <c r="F1429" i="5"/>
  <c r="J1429" i="5"/>
  <c r="J1221" i="5"/>
  <c r="E1221" i="5"/>
  <c r="X1221" i="5"/>
  <c r="G1221" i="5"/>
  <c r="E1060" i="5"/>
  <c r="X1060" i="5"/>
  <c r="R1060" i="5"/>
  <c r="G1060" i="5"/>
  <c r="H1060" i="5"/>
  <c r="J1060" i="5"/>
  <c r="R1012" i="5"/>
  <c r="F1012" i="5"/>
  <c r="H964" i="5"/>
  <c r="R964" i="5"/>
  <c r="G820" i="5"/>
  <c r="J820" i="5"/>
  <c r="F820" i="5"/>
  <c r="E820" i="5"/>
  <c r="X820" i="5"/>
  <c r="G657" i="5"/>
  <c r="F657" i="5"/>
  <c r="H657" i="5"/>
  <c r="E657" i="5"/>
  <c r="X657" i="5"/>
  <c r="J493" i="5"/>
  <c r="E493" i="5"/>
  <c r="X493" i="5"/>
  <c r="J405" i="5"/>
  <c r="G405" i="5"/>
  <c r="J365" i="5"/>
  <c r="H365" i="5"/>
  <c r="G365" i="5"/>
  <c r="E365" i="5"/>
  <c r="X365" i="5"/>
  <c r="G324" i="5"/>
  <c r="H324" i="5"/>
  <c r="E324" i="5"/>
  <c r="X324" i="5"/>
  <c r="J285" i="5"/>
  <c r="F285" i="5"/>
  <c r="H285" i="5"/>
  <c r="H196" i="5"/>
  <c r="G196" i="5"/>
  <c r="I196" i="5"/>
  <c r="E196" i="5"/>
  <c r="X196" i="5"/>
  <c r="F196" i="5"/>
  <c r="I148" i="5"/>
  <c r="E148" i="5"/>
  <c r="X148" i="5"/>
  <c r="F148" i="5"/>
  <c r="R148" i="5"/>
  <c r="G148" i="5"/>
  <c r="E84" i="5"/>
  <c r="X84" i="5"/>
  <c r="J935" i="5"/>
  <c r="F935" i="5"/>
  <c r="I935" i="5"/>
  <c r="G935" i="5"/>
  <c r="R935" i="5"/>
  <c r="I2475" i="5"/>
  <c r="E2475" i="5"/>
  <c r="X2475" i="5"/>
  <c r="G2424" i="5"/>
  <c r="I2424" i="5"/>
  <c r="E2424" i="5"/>
  <c r="X2424" i="5"/>
  <c r="J2424" i="5"/>
  <c r="R2424" i="5"/>
  <c r="F2424" i="5"/>
  <c r="I2367" i="5"/>
  <c r="G2367" i="5"/>
  <c r="F2367" i="5"/>
  <c r="R2367" i="5"/>
  <c r="I2472" i="5"/>
  <c r="J2472" i="5"/>
  <c r="E2472" i="5"/>
  <c r="X2472" i="5"/>
  <c r="F2472" i="5"/>
  <c r="H2472" i="5"/>
  <c r="I2390" i="5"/>
  <c r="E2390" i="5"/>
  <c r="X2390" i="5"/>
  <c r="J2390" i="5"/>
  <c r="F2390" i="5"/>
  <c r="G2390" i="5"/>
  <c r="F2365" i="5"/>
  <c r="I2365" i="5"/>
  <c r="R2280" i="5"/>
  <c r="G2280" i="5"/>
  <c r="I2280" i="5"/>
  <c r="H2280" i="5"/>
  <c r="F2280" i="5"/>
  <c r="I2205" i="5"/>
  <c r="E2205" i="5"/>
  <c r="X2205" i="5"/>
  <c r="R2205" i="5"/>
  <c r="F2205" i="5"/>
  <c r="G2205" i="5"/>
  <c r="H2205" i="5"/>
  <c r="I2173" i="5"/>
  <c r="H2173" i="5"/>
  <c r="J2173" i="5"/>
  <c r="E2173" i="5"/>
  <c r="X2173" i="5"/>
  <c r="R2173" i="5"/>
  <c r="G2173" i="5"/>
  <c r="H2133" i="5"/>
  <c r="E2133" i="5"/>
  <c r="X2133" i="5"/>
  <c r="F2133" i="5"/>
  <c r="R2102" i="5"/>
  <c r="F2102" i="5"/>
  <c r="H2102" i="5"/>
  <c r="J2021" i="5"/>
  <c r="R2021" i="5"/>
  <c r="F2021" i="5"/>
  <c r="G1981" i="5"/>
  <c r="I1981" i="5"/>
  <c r="R1981" i="5"/>
  <c r="E1981" i="5"/>
  <c r="X1981" i="5"/>
  <c r="J1981" i="5"/>
  <c r="J1877" i="5"/>
  <c r="F1877" i="5"/>
  <c r="I1877" i="5"/>
  <c r="F1613" i="5"/>
  <c r="I1613" i="5"/>
  <c r="E1613" i="5"/>
  <c r="X1613" i="5"/>
  <c r="R1613" i="5"/>
  <c r="F1277" i="5"/>
  <c r="R1277" i="5"/>
  <c r="J1277" i="5"/>
  <c r="R1052" i="5"/>
  <c r="G1052" i="5"/>
  <c r="E1004" i="5"/>
  <c r="X1004" i="5"/>
  <c r="G1004" i="5"/>
  <c r="G940" i="5"/>
  <c r="I940" i="5"/>
  <c r="R940" i="5"/>
  <c r="G757" i="5"/>
  <c r="E757" i="5"/>
  <c r="X757" i="5"/>
  <c r="J757" i="5"/>
  <c r="R757" i="5"/>
  <c r="E589" i="5"/>
  <c r="X589"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c r="I1279" i="5"/>
  <c r="I1215" i="5"/>
  <c r="J1215" i="5"/>
  <c r="G1183" i="5"/>
  <c r="F1183" i="5"/>
  <c r="E1808" i="5"/>
  <c r="X1808"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c r="F2083" i="5"/>
  <c r="S2090" i="5"/>
  <c r="T2090" i="5"/>
  <c r="E2182" i="5"/>
  <c r="X2182" i="5"/>
  <c r="R2182" i="5"/>
  <c r="T2320" i="5"/>
  <c r="S2320" i="5"/>
  <c r="T2328" i="5"/>
  <c r="S2328" i="5"/>
  <c r="S1268" i="5"/>
  <c r="AB1134" i="5"/>
  <c r="T789" i="5"/>
  <c r="S1298" i="5"/>
  <c r="T796" i="5"/>
  <c r="S104" i="5"/>
  <c r="T104" i="5"/>
  <c r="I123" i="5"/>
  <c r="G123" i="5"/>
  <c r="F155" i="5"/>
  <c r="I155" i="5"/>
  <c r="T162" i="5"/>
  <c r="F223" i="5"/>
  <c r="J223" i="5"/>
  <c r="G223" i="5"/>
  <c r="E223" i="5"/>
  <c r="X223" i="5"/>
  <c r="H223" i="5"/>
  <c r="I223" i="5"/>
  <c r="T289" i="5"/>
  <c r="S289" i="5"/>
  <c r="T337" i="5"/>
  <c r="S337" i="5"/>
  <c r="T351" i="5"/>
  <c r="S351" i="5"/>
  <c r="T457" i="5"/>
  <c r="S457" i="5"/>
  <c r="S632" i="5"/>
  <c r="T632" i="5"/>
  <c r="J720" i="5"/>
  <c r="G720" i="5"/>
  <c r="R720" i="5"/>
  <c r="H720" i="5"/>
  <c r="E720" i="5"/>
  <c r="X720" i="5"/>
  <c r="F726" i="5"/>
  <c r="R726" i="5"/>
  <c r="H726" i="5"/>
  <c r="I726" i="5"/>
  <c r="E726" i="5"/>
  <c r="X726" i="5"/>
  <c r="G726" i="5"/>
  <c r="T732" i="5"/>
  <c r="S732" i="5"/>
  <c r="S750" i="5"/>
  <c r="AB750" i="5"/>
  <c r="T750" i="5"/>
  <c r="S768" i="5"/>
  <c r="AB768" i="5"/>
  <c r="T768" i="5"/>
  <c r="S776" i="5"/>
  <c r="T776" i="5"/>
  <c r="AB776" i="5"/>
  <c r="R782" i="5"/>
  <c r="H782" i="5"/>
  <c r="E782" i="5"/>
  <c r="X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c r="I1091" i="5"/>
  <c r="H1091" i="5"/>
  <c r="E1107" i="5"/>
  <c r="X1107" i="5"/>
  <c r="I1107" i="5"/>
  <c r="I1112" i="5"/>
  <c r="F1112" i="5"/>
  <c r="R1112" i="5"/>
  <c r="H1112" i="5"/>
  <c r="G1112" i="5"/>
  <c r="I1128" i="5"/>
  <c r="J1128" i="5"/>
  <c r="F1128" i="5"/>
  <c r="E1143" i="5"/>
  <c r="X1143" i="5"/>
  <c r="G1143" i="5"/>
  <c r="I1143" i="5"/>
  <c r="S1153" i="5"/>
  <c r="T1153" i="5"/>
  <c r="E1158" i="5"/>
  <c r="X1158"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c r="F1587" i="5"/>
  <c r="S1594" i="5"/>
  <c r="T1600" i="5"/>
  <c r="S1600" i="5"/>
  <c r="S1626" i="5"/>
  <c r="S1645" i="5"/>
  <c r="T1645" i="5"/>
  <c r="J1651" i="5"/>
  <c r="G1651" i="5"/>
  <c r="F1651" i="5"/>
  <c r="H1651" i="5"/>
  <c r="I1651" i="5"/>
  <c r="J1683" i="5"/>
  <c r="I1683" i="5"/>
  <c r="E1683" i="5"/>
  <c r="X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c r="A24" i="2"/>
  <c r="A30" i="2"/>
  <c r="B3" i="3"/>
  <c r="A9" i="2"/>
  <c r="H62" i="5"/>
  <c r="F62" i="5"/>
  <c r="J62" i="5"/>
  <c r="E62" i="5"/>
  <c r="X62" i="5"/>
  <c r="I62" i="5"/>
  <c r="A23" i="2"/>
  <c r="V8" i="5"/>
  <c r="I8" i="5"/>
  <c r="V11" i="5"/>
  <c r="F11" i="5"/>
  <c r="AB12" i="5"/>
  <c r="V14" i="5"/>
  <c r="H14" i="5"/>
  <c r="A5" i="2"/>
  <c r="C2" i="6"/>
  <c r="H60" i="6"/>
  <c r="D60" i="6"/>
  <c r="R520" i="5"/>
  <c r="E1040" i="5"/>
  <c r="X1040" i="5"/>
  <c r="T74" i="5"/>
  <c r="H731" i="5"/>
  <c r="H182" i="5"/>
  <c r="R342" i="5"/>
  <c r="I36" i="5"/>
  <c r="E118" i="5"/>
  <c r="X118" i="5"/>
  <c r="H54" i="5"/>
  <c r="J912" i="5"/>
  <c r="J96" i="5"/>
  <c r="J20" i="5"/>
  <c r="H1614" i="5"/>
  <c r="R224" i="5"/>
  <c r="E160" i="5"/>
  <c r="X160" i="5"/>
  <c r="R1528" i="5"/>
  <c r="J1592" i="5"/>
  <c r="G342" i="5"/>
  <c r="H1203" i="5"/>
  <c r="J1299" i="5"/>
  <c r="R2192" i="5"/>
  <c r="I2415" i="5"/>
  <c r="I824" i="5"/>
  <c r="H976" i="5"/>
  <c r="R2336" i="5"/>
  <c r="H1245" i="5"/>
  <c r="G1062" i="5"/>
  <c r="J118" i="5"/>
  <c r="H520" i="5"/>
  <c r="R912" i="5"/>
  <c r="I1040" i="5"/>
  <c r="E1550" i="5"/>
  <c r="X1550" i="5"/>
  <c r="I1614" i="5"/>
  <c r="F96" i="5"/>
  <c r="J160" i="5"/>
  <c r="J342" i="5"/>
  <c r="I336" i="5"/>
  <c r="F20" i="5"/>
  <c r="E36" i="5"/>
  <c r="X36" i="5"/>
  <c r="R54" i="5"/>
  <c r="I118" i="5"/>
  <c r="R182" i="5"/>
  <c r="F1040" i="5"/>
  <c r="F1550" i="5"/>
  <c r="E1614" i="5"/>
  <c r="X1614" i="5"/>
  <c r="E96" i="5"/>
  <c r="X96" i="5"/>
  <c r="I160" i="5"/>
  <c r="F224" i="5"/>
  <c r="F1528" i="5"/>
  <c r="I1331" i="5"/>
  <c r="J568" i="5"/>
  <c r="E20" i="5"/>
  <c r="X20" i="5"/>
  <c r="J2336" i="5"/>
  <c r="R1476" i="5"/>
  <c r="H464" i="5"/>
  <c r="J600" i="5"/>
  <c r="J1528" i="5"/>
  <c r="E272" i="5"/>
  <c r="X272" i="5"/>
  <c r="I1528" i="5"/>
  <c r="E516" i="5"/>
  <c r="X516" i="5"/>
  <c r="E2336" i="5"/>
  <c r="X2336" i="5"/>
  <c r="H2308" i="5"/>
  <c r="F1476" i="5"/>
  <c r="G568" i="5"/>
  <c r="H2415" i="5"/>
  <c r="F1614" i="5"/>
  <c r="J731" i="5"/>
  <c r="R1171" i="5"/>
  <c r="E1235" i="5"/>
  <c r="X1235"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c r="H118" i="5"/>
  <c r="E182" i="5"/>
  <c r="X182" i="5"/>
  <c r="E520" i="5"/>
  <c r="X520" i="5"/>
  <c r="E976" i="5"/>
  <c r="X976" i="5"/>
  <c r="H1680" i="5"/>
  <c r="H160" i="5"/>
  <c r="E224" i="5"/>
  <c r="X224" i="5"/>
  <c r="R464" i="5"/>
  <c r="I342" i="5"/>
  <c r="G20" i="5"/>
  <c r="R36" i="5"/>
  <c r="J998" i="5"/>
  <c r="E1062" i="5"/>
  <c r="X1062" i="5"/>
  <c r="J1680" i="5"/>
  <c r="R1680" i="5"/>
  <c r="E1528" i="5"/>
  <c r="X1528" i="5"/>
  <c r="H600" i="5"/>
  <c r="E2421" i="5"/>
  <c r="X2421"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c r="R1999" i="5"/>
  <c r="R1427" i="5"/>
  <c r="H1427" i="5"/>
  <c r="I1427" i="5"/>
  <c r="E419" i="5"/>
  <c r="X419" i="5"/>
  <c r="J419" i="5"/>
  <c r="H419" i="5"/>
  <c r="F419" i="5"/>
  <c r="R419" i="5"/>
  <c r="I419" i="5"/>
  <c r="G419" i="5"/>
  <c r="F335" i="5"/>
  <c r="J335" i="5"/>
  <c r="G1262" i="5"/>
  <c r="H1262" i="5"/>
  <c r="J1262" i="5"/>
  <c r="E1262" i="5"/>
  <c r="X1262" i="5"/>
  <c r="F1262" i="5"/>
  <c r="I1262" i="5"/>
  <c r="R1262" i="5"/>
  <c r="R774" i="5"/>
  <c r="J774" i="5"/>
  <c r="E774" i="5"/>
  <c r="X774" i="5"/>
  <c r="G774" i="5"/>
  <c r="I774" i="5"/>
  <c r="F774" i="5"/>
  <c r="H774" i="5"/>
  <c r="G527" i="5"/>
  <c r="I527" i="5"/>
  <c r="J527" i="5"/>
  <c r="R527" i="5"/>
  <c r="E527" i="5"/>
  <c r="X527" i="5"/>
  <c r="R1358" i="5"/>
  <c r="E1358" i="5"/>
  <c r="X1358" i="5"/>
  <c r="I1358" i="5"/>
  <c r="J1358" i="5"/>
  <c r="F1358" i="5"/>
  <c r="G1358" i="5"/>
  <c r="H1358" i="5"/>
  <c r="J259" i="5"/>
  <c r="H259" i="5"/>
  <c r="E854" i="5"/>
  <c r="X854" i="5"/>
  <c r="H854" i="5"/>
  <c r="R854" i="5"/>
  <c r="J854" i="5"/>
  <c r="F854" i="5"/>
  <c r="G854" i="5"/>
  <c r="I854" i="5"/>
  <c r="G1206" i="5"/>
  <c r="H1206" i="5"/>
  <c r="J1206" i="5"/>
  <c r="E1206" i="5"/>
  <c r="X1206" i="5"/>
  <c r="R1206" i="5"/>
  <c r="F1206" i="5"/>
  <c r="G451" i="5"/>
  <c r="E451" i="5"/>
  <c r="X451" i="5"/>
  <c r="J451" i="5"/>
  <c r="F451" i="5"/>
  <c r="I1103" i="5"/>
  <c r="H1103" i="5"/>
  <c r="J1103" i="5"/>
  <c r="F1103" i="5"/>
  <c r="R1103" i="5"/>
  <c r="E1103" i="5"/>
  <c r="X1103" i="5"/>
  <c r="I843" i="5"/>
  <c r="E843" i="5"/>
  <c r="X843" i="5"/>
  <c r="G656" i="5"/>
  <c r="H656" i="5"/>
  <c r="J656" i="5"/>
  <c r="I159" i="5"/>
  <c r="F159" i="5"/>
  <c r="J159" i="5"/>
  <c r="R159" i="5"/>
  <c r="J467" i="5"/>
  <c r="E467" i="5"/>
  <c r="X467" i="5"/>
  <c r="E535" i="5"/>
  <c r="X535" i="5"/>
  <c r="J535" i="5"/>
  <c r="I943" i="5"/>
  <c r="F943" i="5"/>
  <c r="I963" i="5"/>
  <c r="R963" i="5"/>
  <c r="J963" i="5"/>
  <c r="J1027" i="5"/>
  <c r="R1027" i="5"/>
  <c r="H1342" i="5"/>
  <c r="I1342" i="5"/>
  <c r="E2127" i="5"/>
  <c r="X2127" i="5"/>
  <c r="F2127" i="5"/>
  <c r="I2127" i="5"/>
  <c r="H2495" i="5"/>
  <c r="F2495" i="5"/>
  <c r="I2395" i="5"/>
  <c r="J2395" i="5"/>
  <c r="F2307" i="5"/>
  <c r="G2307" i="5"/>
  <c r="G2480" i="5"/>
  <c r="R2480" i="5"/>
  <c r="E2308" i="5"/>
  <c r="X2308" i="5"/>
  <c r="J2308" i="5"/>
  <c r="F2096" i="5"/>
  <c r="I2096" i="5"/>
  <c r="E1928" i="5"/>
  <c r="X1928" i="5"/>
  <c r="G1928" i="5"/>
  <c r="J1596" i="5"/>
  <c r="G1596" i="5"/>
  <c r="F1028" i="5"/>
  <c r="I1028" i="5"/>
  <c r="J988" i="5"/>
  <c r="I988" i="5"/>
  <c r="R988" i="5"/>
  <c r="H988" i="5"/>
  <c r="G669" i="5"/>
  <c r="E669" i="5"/>
  <c r="X669" i="5"/>
  <c r="F620" i="5"/>
  <c r="H620" i="5"/>
  <c r="G460" i="5"/>
  <c r="R460" i="5"/>
  <c r="E413" i="5"/>
  <c r="X413" i="5"/>
  <c r="J413" i="5"/>
  <c r="R380" i="5"/>
  <c r="E380" i="5"/>
  <c r="X380" i="5"/>
  <c r="J340" i="5"/>
  <c r="G340" i="5"/>
  <c r="H340" i="5"/>
  <c r="E300" i="5"/>
  <c r="X300" i="5"/>
  <c r="F300" i="5"/>
  <c r="E261" i="5"/>
  <c r="X261" i="5"/>
  <c r="I261" i="5"/>
  <c r="F261" i="5"/>
  <c r="G108" i="5"/>
  <c r="R108" i="5"/>
  <c r="H467" i="5"/>
  <c r="J1702" i="5"/>
  <c r="E1702" i="5"/>
  <c r="X1702" i="5"/>
  <c r="G1702" i="5"/>
  <c r="H1702" i="5"/>
  <c r="J1327" i="5"/>
  <c r="H1327" i="5"/>
  <c r="G1327" i="5"/>
  <c r="I1327" i="5"/>
  <c r="R1327" i="5"/>
  <c r="E1295" i="5"/>
  <c r="X1295" i="5"/>
  <c r="J1295" i="5"/>
  <c r="F1295" i="5"/>
  <c r="R1295" i="5"/>
  <c r="I1295" i="5"/>
  <c r="J1263" i="5"/>
  <c r="H1263" i="5"/>
  <c r="F1263" i="5"/>
  <c r="R1263" i="5"/>
  <c r="F1231" i="5"/>
  <c r="R1231" i="5"/>
  <c r="E1231" i="5"/>
  <c r="X1231" i="5"/>
  <c r="H1231" i="5"/>
  <c r="J1231" i="5"/>
  <c r="J1199" i="5"/>
  <c r="R1199" i="5"/>
  <c r="F1199" i="5"/>
  <c r="E1199" i="5"/>
  <c r="X1199" i="5"/>
  <c r="H1199" i="5"/>
  <c r="G1199" i="5"/>
  <c r="R1058" i="5"/>
  <c r="J974" i="5"/>
  <c r="G974" i="5"/>
  <c r="G246" i="5"/>
  <c r="R246" i="5"/>
  <c r="F246" i="5"/>
  <c r="I246" i="5"/>
  <c r="G896" i="5"/>
  <c r="E896" i="5"/>
  <c r="X896" i="5"/>
  <c r="H896" i="5"/>
  <c r="I896" i="5"/>
  <c r="J896" i="5"/>
  <c r="R896" i="5"/>
  <c r="G512" i="5"/>
  <c r="F512" i="5"/>
  <c r="R512" i="5"/>
  <c r="H512" i="5"/>
  <c r="E512" i="5"/>
  <c r="X512" i="5"/>
  <c r="G456" i="5"/>
  <c r="F456" i="5"/>
  <c r="R456" i="5"/>
  <c r="H456" i="5"/>
  <c r="I456" i="5"/>
  <c r="E456" i="5"/>
  <c r="X456" i="5"/>
  <c r="R392" i="5"/>
  <c r="H392" i="5"/>
  <c r="J392" i="5"/>
  <c r="I392" i="5"/>
  <c r="E392" i="5"/>
  <c r="X392" i="5"/>
  <c r="R328" i="5"/>
  <c r="H328" i="5"/>
  <c r="I328" i="5"/>
  <c r="J328" i="5"/>
  <c r="E328" i="5"/>
  <c r="X328" i="5"/>
  <c r="F328" i="5"/>
  <c r="G328" i="5"/>
  <c r="E264" i="5"/>
  <c r="X264" i="5"/>
  <c r="G264" i="5"/>
  <c r="F494" i="5"/>
  <c r="H494" i="5"/>
  <c r="G494" i="5"/>
  <c r="I494" i="5"/>
  <c r="R494" i="5"/>
  <c r="E494" i="5"/>
  <c r="X494" i="5"/>
  <c r="G872" i="5"/>
  <c r="J872" i="5"/>
  <c r="F872" i="5"/>
  <c r="R872" i="5"/>
  <c r="E872" i="5"/>
  <c r="X872" i="5"/>
  <c r="I872" i="5"/>
  <c r="G759" i="5"/>
  <c r="J759" i="5"/>
  <c r="R759" i="5"/>
  <c r="E759" i="5"/>
  <c r="X759" i="5"/>
  <c r="I759" i="5"/>
  <c r="H759" i="5"/>
  <c r="F759" i="5"/>
  <c r="H727" i="5"/>
  <c r="G727" i="5"/>
  <c r="I727" i="5"/>
  <c r="E727" i="5"/>
  <c r="X727" i="5"/>
  <c r="R727" i="5"/>
  <c r="I695" i="5"/>
  <c r="E695" i="5"/>
  <c r="X695" i="5"/>
  <c r="F695" i="5"/>
  <c r="G695" i="5"/>
  <c r="R695" i="5"/>
  <c r="G200" i="5"/>
  <c r="I200" i="5"/>
  <c r="E200" i="5"/>
  <c r="X200" i="5"/>
  <c r="J200" i="5"/>
  <c r="F200" i="5"/>
  <c r="R200" i="5"/>
  <c r="H200" i="5"/>
  <c r="J158" i="5"/>
  <c r="R158" i="5"/>
  <c r="G136" i="5"/>
  <c r="H136" i="5"/>
  <c r="I136" i="5"/>
  <c r="E136" i="5"/>
  <c r="X136" i="5"/>
  <c r="J136" i="5"/>
  <c r="R136" i="5"/>
  <c r="G72" i="5"/>
  <c r="E72" i="5"/>
  <c r="X72" i="5"/>
  <c r="J72" i="5"/>
  <c r="F72" i="5"/>
  <c r="R72" i="5"/>
  <c r="H72" i="5"/>
  <c r="I72" i="5"/>
  <c r="H1313" i="5"/>
  <c r="G60" i="5"/>
  <c r="E1342" i="5"/>
  <c r="X1342" i="5"/>
  <c r="F527" i="5"/>
  <c r="R451" i="5"/>
  <c r="F1676" i="5"/>
  <c r="H1676" i="5"/>
  <c r="G1676" i="5"/>
  <c r="J1676" i="5"/>
  <c r="F1648" i="5"/>
  <c r="E1648" i="5"/>
  <c r="X1648" i="5"/>
  <c r="G1606" i="5"/>
  <c r="F1606" i="5"/>
  <c r="H1606" i="5"/>
  <c r="R1606" i="5"/>
  <c r="F1584" i="5"/>
  <c r="E1584" i="5"/>
  <c r="X1584" i="5"/>
  <c r="H1584" i="5"/>
  <c r="J1584" i="5"/>
  <c r="F1542" i="5"/>
  <c r="R1542" i="5"/>
  <c r="E1542" i="5"/>
  <c r="X1542" i="5"/>
  <c r="I1542" i="5"/>
  <c r="G1520" i="5"/>
  <c r="J1520" i="5"/>
  <c r="I1520" i="5"/>
  <c r="H1520" i="5"/>
  <c r="G1508" i="5"/>
  <c r="F1508" i="5"/>
  <c r="F1456" i="5"/>
  <c r="E1456" i="5"/>
  <c r="X1456" i="5"/>
  <c r="H527" i="5"/>
  <c r="I2384" i="5"/>
  <c r="J2384" i="5"/>
  <c r="F2384" i="5"/>
  <c r="E2320" i="5"/>
  <c r="X2320" i="5"/>
  <c r="J2320" i="5"/>
  <c r="H2320" i="5"/>
  <c r="R2320" i="5"/>
  <c r="R2046" i="5"/>
  <c r="H2046" i="5"/>
  <c r="I2046" i="5"/>
  <c r="J2251" i="5"/>
  <c r="G1103" i="5"/>
  <c r="I535" i="5"/>
  <c r="I2431" i="5"/>
  <c r="E2247" i="5"/>
  <c r="X2247" i="5"/>
  <c r="G2247" i="5"/>
  <c r="H2247" i="5"/>
  <c r="R2247" i="5"/>
  <c r="F2247" i="5"/>
  <c r="I2247" i="5"/>
  <c r="F2155" i="5"/>
  <c r="H2215" i="5"/>
  <c r="I2215" i="5"/>
  <c r="F2215" i="5"/>
  <c r="J2215" i="5"/>
  <c r="R2215" i="5"/>
  <c r="G1999" i="5"/>
  <c r="I2136" i="5"/>
  <c r="R2136" i="5"/>
  <c r="F2136" i="5"/>
  <c r="I1847" i="5"/>
  <c r="G1847" i="5"/>
  <c r="R1479" i="5"/>
  <c r="G1479" i="5"/>
  <c r="E1479" i="5"/>
  <c r="X1479" i="5"/>
  <c r="I1479" i="5"/>
  <c r="R1839" i="5"/>
  <c r="F1839" i="5"/>
  <c r="G1507" i="5"/>
  <c r="H1507" i="5"/>
  <c r="R1507" i="5"/>
  <c r="F1507" i="5"/>
  <c r="E1507" i="5"/>
  <c r="X1507" i="5"/>
  <c r="G1960" i="5"/>
  <c r="E1960" i="5"/>
  <c r="X1960" i="5"/>
  <c r="F1960" i="5"/>
  <c r="R1960" i="5"/>
  <c r="I1960" i="5"/>
  <c r="H1960" i="5"/>
  <c r="J1427" i="5"/>
  <c r="F1427" i="5"/>
  <c r="R955" i="5"/>
  <c r="R1095" i="5"/>
  <c r="E1095" i="5"/>
  <c r="X1095" i="5"/>
  <c r="I1095" i="5"/>
  <c r="G1095" i="5"/>
  <c r="J1095" i="5"/>
  <c r="R798" i="5"/>
  <c r="F798" i="5"/>
  <c r="H798" i="5"/>
  <c r="G798" i="5"/>
  <c r="J798" i="5"/>
  <c r="E798" i="5"/>
  <c r="X798" i="5"/>
  <c r="J35" i="5"/>
  <c r="G35" i="5"/>
  <c r="R35" i="5"/>
  <c r="H35" i="5"/>
  <c r="E35" i="5"/>
  <c r="X35" i="5"/>
  <c r="G107" i="5"/>
  <c r="E107" i="5"/>
  <c r="X107" i="5"/>
  <c r="F107" i="5"/>
  <c r="J107" i="5"/>
  <c r="H107" i="5"/>
  <c r="G171" i="5"/>
  <c r="J171" i="5"/>
  <c r="H171" i="5"/>
  <c r="E171" i="5"/>
  <c r="X171" i="5"/>
  <c r="F171" i="5"/>
  <c r="F347" i="5"/>
  <c r="G347" i="5"/>
  <c r="E347" i="5"/>
  <c r="X347" i="5"/>
  <c r="R347" i="5"/>
  <c r="R559" i="5"/>
  <c r="G559" i="5"/>
  <c r="H582" i="5"/>
  <c r="I582" i="5"/>
  <c r="R582" i="5"/>
  <c r="J582" i="5"/>
  <c r="R623" i="5"/>
  <c r="F623" i="5"/>
  <c r="H623" i="5"/>
  <c r="J635" i="5"/>
  <c r="I635" i="5"/>
  <c r="E635" i="5"/>
  <c r="X635" i="5"/>
  <c r="H635" i="5"/>
  <c r="R635" i="5"/>
  <c r="G635" i="5"/>
  <c r="E647" i="5"/>
  <c r="X647" i="5"/>
  <c r="F647" i="5"/>
  <c r="I647" i="5"/>
  <c r="R647" i="5"/>
  <c r="J647" i="5"/>
  <c r="G647" i="5"/>
  <c r="H647" i="5"/>
  <c r="J688" i="5"/>
  <c r="H688" i="5"/>
  <c r="I688" i="5"/>
  <c r="E688" i="5"/>
  <c r="X688" i="5"/>
  <c r="F688" i="5"/>
  <c r="G694" i="5"/>
  <c r="R694" i="5"/>
  <c r="H694" i="5"/>
  <c r="I694" i="5"/>
  <c r="E694" i="5"/>
  <c r="X694" i="5"/>
  <c r="G752" i="5"/>
  <c r="R752" i="5"/>
  <c r="H752" i="5"/>
  <c r="I752" i="5"/>
  <c r="E752" i="5"/>
  <c r="X752" i="5"/>
  <c r="H891" i="5"/>
  <c r="J891" i="5"/>
  <c r="G891" i="5"/>
  <c r="E891" i="5"/>
  <c r="X891" i="5"/>
  <c r="I891" i="5"/>
  <c r="R891" i="5"/>
  <c r="F975" i="5"/>
  <c r="J975" i="5"/>
  <c r="G975" i="5"/>
  <c r="H975" i="5"/>
  <c r="I975" i="5"/>
  <c r="I1007" i="5"/>
  <c r="E1007" i="5"/>
  <c r="X1007" i="5"/>
  <c r="R1007" i="5"/>
  <c r="J1039" i="5"/>
  <c r="H1039" i="5"/>
  <c r="I1039" i="5"/>
  <c r="E1039" i="5"/>
  <c r="X1039" i="5"/>
  <c r="R1039" i="5"/>
  <c r="H1099" i="5"/>
  <c r="J1099" i="5"/>
  <c r="E1099" i="5"/>
  <c r="X1099" i="5"/>
  <c r="I1099" i="5"/>
  <c r="E1110" i="5"/>
  <c r="X1110" i="5"/>
  <c r="F1110" i="5"/>
  <c r="R1110" i="5"/>
  <c r="H1110" i="5"/>
  <c r="G1110" i="5"/>
  <c r="I1110" i="5"/>
  <c r="E1120" i="5"/>
  <c r="X1120" i="5"/>
  <c r="J1120" i="5"/>
  <c r="F1120" i="5"/>
  <c r="R1120" i="5"/>
  <c r="G1120" i="5"/>
  <c r="H1120" i="5"/>
  <c r="I1155" i="5"/>
  <c r="G1155" i="5"/>
  <c r="R1155" i="5"/>
  <c r="F1160" i="5"/>
  <c r="R1160" i="5"/>
  <c r="H1160" i="5"/>
  <c r="G1160" i="5"/>
  <c r="I1160" i="5"/>
  <c r="E1160" i="5"/>
  <c r="X1160" i="5"/>
  <c r="E1166" i="5"/>
  <c r="X1166" i="5"/>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c r="J1571" i="5"/>
  <c r="H1571" i="5"/>
  <c r="I1571" i="5"/>
  <c r="E1571" i="5"/>
  <c r="X1571" i="5"/>
  <c r="R1571" i="5"/>
  <c r="G1603" i="5"/>
  <c r="R1603" i="5"/>
  <c r="F1603" i="5"/>
  <c r="H1603" i="5"/>
  <c r="I1603" i="5"/>
  <c r="E1603" i="5"/>
  <c r="X1603" i="5"/>
  <c r="R1635" i="5"/>
  <c r="H1635" i="5"/>
  <c r="I1635" i="5"/>
  <c r="E1635" i="5"/>
  <c r="X1635" i="5"/>
  <c r="R1667" i="5"/>
  <c r="G1667" i="5"/>
  <c r="H1667" i="5"/>
  <c r="F1667" i="5"/>
  <c r="E1667" i="5"/>
  <c r="X1667" i="5"/>
  <c r="J1699" i="5"/>
  <c r="H1699" i="5"/>
  <c r="I1699" i="5"/>
  <c r="E1699" i="5"/>
  <c r="X1699" i="5"/>
  <c r="F1699" i="5"/>
  <c r="R1699" i="5"/>
  <c r="F1712" i="5"/>
  <c r="E1712" i="5"/>
  <c r="X1712" i="5"/>
  <c r="J1712" i="5"/>
  <c r="I1718" i="5"/>
  <c r="E1718" i="5"/>
  <c r="X1718" i="5"/>
  <c r="R1718" i="5"/>
  <c r="F1718" i="5"/>
  <c r="G1718" i="5"/>
  <c r="H1718" i="5"/>
  <c r="F1755" i="5"/>
  <c r="E1755" i="5"/>
  <c r="X1755" i="5"/>
  <c r="E1814" i="5"/>
  <c r="X1814" i="5"/>
  <c r="F1814" i="5"/>
  <c r="G1814" i="5"/>
  <c r="I1814" i="5"/>
  <c r="R1814" i="5"/>
  <c r="I1854" i="5"/>
  <c r="J1854" i="5"/>
  <c r="E1854" i="5"/>
  <c r="X1854" i="5"/>
  <c r="R1854" i="5"/>
  <c r="F1854" i="5"/>
  <c r="G1854" i="5"/>
  <c r="E341" i="5"/>
  <c r="X341" i="5"/>
  <c r="G341" i="5"/>
  <c r="E323" i="5"/>
  <c r="X323" i="5"/>
  <c r="J323" i="5"/>
  <c r="H323" i="5"/>
  <c r="G323" i="5"/>
  <c r="F323" i="5"/>
  <c r="R323" i="5"/>
  <c r="E375" i="5"/>
  <c r="X375" i="5"/>
  <c r="J375" i="5"/>
  <c r="R375" i="5"/>
  <c r="F375" i="5"/>
  <c r="H375" i="5"/>
  <c r="I375" i="5"/>
  <c r="E1792" i="5"/>
  <c r="X1792" i="5"/>
  <c r="I1792" i="5"/>
  <c r="J1792" i="5"/>
  <c r="F1792" i="5"/>
  <c r="E1163" i="5"/>
  <c r="X1163" i="5"/>
  <c r="J1163" i="5"/>
  <c r="F1163" i="5"/>
  <c r="J843" i="5"/>
  <c r="G843" i="5"/>
  <c r="R843" i="5"/>
  <c r="G2251" i="5"/>
  <c r="G1163" i="5"/>
  <c r="I1163" i="5"/>
  <c r="F955" i="5"/>
  <c r="H843" i="5"/>
  <c r="E382" i="5"/>
  <c r="X382" i="5"/>
  <c r="H382" i="5"/>
  <c r="J1486" i="5"/>
  <c r="E1486" i="5"/>
  <c r="X1486" i="5"/>
  <c r="G1486" i="5"/>
  <c r="R800" i="5"/>
  <c r="J800" i="5"/>
  <c r="G174" i="5"/>
  <c r="F174" i="5"/>
  <c r="R174" i="5"/>
  <c r="H174" i="5"/>
  <c r="I174" i="5"/>
  <c r="E174" i="5"/>
  <c r="X174" i="5"/>
  <c r="G152" i="5"/>
  <c r="J152" i="5"/>
  <c r="F152" i="5"/>
  <c r="R152" i="5"/>
  <c r="H152" i="5"/>
  <c r="I152" i="5"/>
  <c r="G110" i="5"/>
  <c r="H110" i="5"/>
  <c r="I110" i="5"/>
  <c r="E110" i="5"/>
  <c r="X110" i="5"/>
  <c r="J110" i="5"/>
  <c r="F110" i="5"/>
  <c r="G88" i="5"/>
  <c r="E88" i="5"/>
  <c r="X88" i="5"/>
  <c r="J88" i="5"/>
  <c r="F88" i="5"/>
  <c r="R88" i="5"/>
  <c r="H88" i="5"/>
  <c r="G46" i="5"/>
  <c r="I46" i="5"/>
  <c r="E46" i="5"/>
  <c r="X46" i="5"/>
  <c r="J46" i="5"/>
  <c r="F46" i="5"/>
  <c r="R46" i="5"/>
  <c r="H46" i="5"/>
  <c r="G30" i="5"/>
  <c r="J30" i="5"/>
  <c r="F30" i="5"/>
  <c r="R30" i="5"/>
  <c r="H30" i="5"/>
  <c r="I30" i="5"/>
  <c r="H1847" i="5"/>
  <c r="G375" i="5"/>
  <c r="H1688" i="5"/>
  <c r="I1688" i="5"/>
  <c r="E1688" i="5"/>
  <c r="X1688" i="5"/>
  <c r="J1688" i="5"/>
  <c r="F1688" i="5"/>
  <c r="I1672" i="5"/>
  <c r="E1672" i="5"/>
  <c r="X1672" i="5"/>
  <c r="J1672" i="5"/>
  <c r="R1672" i="5"/>
  <c r="R616" i="5"/>
  <c r="F616" i="5"/>
  <c r="J576" i="5"/>
  <c r="F576" i="5"/>
  <c r="I576" i="5"/>
  <c r="J610" i="5"/>
  <c r="R488" i="5"/>
  <c r="F488" i="5"/>
  <c r="J368" i="5"/>
  <c r="R368" i="5"/>
  <c r="H368" i="5"/>
  <c r="I368" i="5"/>
  <c r="E368" i="5"/>
  <c r="X368" i="5"/>
  <c r="F368" i="5"/>
  <c r="G368" i="5"/>
  <c r="H304" i="5"/>
  <c r="R304" i="5"/>
  <c r="I304" i="5"/>
  <c r="J304" i="5"/>
  <c r="E304" i="5"/>
  <c r="X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c r="R2006" i="5"/>
  <c r="G1640" i="5"/>
  <c r="I1640" i="5"/>
  <c r="J1640" i="5"/>
  <c r="F1640" i="5"/>
  <c r="R1640" i="5"/>
  <c r="E1640" i="5"/>
  <c r="X1640" i="5"/>
  <c r="G1598" i="5"/>
  <c r="E1598" i="5"/>
  <c r="X1598" i="5"/>
  <c r="H1598" i="5"/>
  <c r="I1598" i="5"/>
  <c r="J1598" i="5"/>
  <c r="F1598" i="5"/>
  <c r="H1534" i="5"/>
  <c r="J1534" i="5"/>
  <c r="F1534" i="5"/>
  <c r="E1534" i="5"/>
  <c r="X1534" i="5"/>
  <c r="I1534" i="5"/>
  <c r="E1488" i="5"/>
  <c r="X1488" i="5"/>
  <c r="J1488" i="5"/>
  <c r="J1440" i="5"/>
  <c r="G1440" i="5"/>
  <c r="R1440" i="5"/>
  <c r="R414" i="5"/>
  <c r="J414" i="5"/>
  <c r="E414" i="5"/>
  <c r="X414" i="5"/>
  <c r="F414" i="5"/>
  <c r="H414" i="5"/>
  <c r="I414" i="5"/>
  <c r="G414" i="5"/>
  <c r="G835" i="5"/>
  <c r="H835" i="5"/>
  <c r="R835" i="5"/>
  <c r="E835" i="5"/>
  <c r="X835" i="5"/>
  <c r="J835" i="5"/>
  <c r="F835" i="5"/>
  <c r="I835" i="5"/>
  <c r="G811" i="5"/>
  <c r="H811" i="5"/>
  <c r="R811" i="5"/>
  <c r="F811" i="5"/>
  <c r="E811" i="5"/>
  <c r="X811" i="5"/>
  <c r="J811" i="5"/>
  <c r="F263" i="5"/>
  <c r="R263" i="5"/>
  <c r="E263" i="5"/>
  <c r="X263" i="5"/>
  <c r="J263" i="5"/>
  <c r="R2155" i="5"/>
  <c r="H1315" i="5"/>
  <c r="G1315" i="5"/>
  <c r="R1283" i="5"/>
  <c r="E1283" i="5"/>
  <c r="X1283" i="5"/>
  <c r="H1283" i="5"/>
  <c r="G1251" i="5"/>
  <c r="E1251" i="5"/>
  <c r="X1251" i="5"/>
  <c r="J1251" i="5"/>
  <c r="H1219" i="5"/>
  <c r="F1219" i="5"/>
  <c r="J1187" i="5"/>
  <c r="I1187" i="5"/>
  <c r="R1187" i="5"/>
  <c r="G1187" i="5"/>
  <c r="F1187" i="5"/>
  <c r="H1187" i="5"/>
  <c r="E1187" i="5"/>
  <c r="X1187" i="5"/>
  <c r="F843" i="5"/>
  <c r="I1507" i="5"/>
  <c r="G688" i="5"/>
  <c r="G1048" i="5"/>
  <c r="R1048" i="5"/>
  <c r="H1048" i="5"/>
  <c r="I1048" i="5"/>
  <c r="E1006" i="5"/>
  <c r="X1006" i="5"/>
  <c r="R1006" i="5"/>
  <c r="G984" i="5"/>
  <c r="J984" i="5"/>
  <c r="F984" i="5"/>
  <c r="R984" i="5"/>
  <c r="E984" i="5"/>
  <c r="X984" i="5"/>
  <c r="H984" i="5"/>
  <c r="H1007" i="5"/>
  <c r="E975" i="5"/>
  <c r="X975" i="5"/>
  <c r="J1110" i="5"/>
  <c r="G1438" i="5"/>
  <c r="F1438" i="5"/>
  <c r="H1438" i="5"/>
  <c r="J824" i="5"/>
  <c r="F824" i="5"/>
  <c r="R824" i="5"/>
  <c r="E824" i="5"/>
  <c r="X824" i="5"/>
  <c r="E763" i="5"/>
  <c r="X763" i="5"/>
  <c r="R763" i="5"/>
  <c r="H763" i="5"/>
  <c r="G763" i="5"/>
  <c r="I763" i="5"/>
  <c r="J763" i="5"/>
  <c r="I731" i="5"/>
  <c r="E731" i="5"/>
  <c r="X731" i="5"/>
  <c r="F731" i="5"/>
  <c r="R731" i="5"/>
  <c r="R699" i="5"/>
  <c r="I699" i="5"/>
  <c r="F699" i="5"/>
  <c r="H699" i="5"/>
  <c r="E699" i="5"/>
  <c r="X699" i="5"/>
  <c r="G699" i="5"/>
  <c r="H667" i="5"/>
  <c r="G667" i="5"/>
  <c r="I667" i="5"/>
  <c r="E667" i="5"/>
  <c r="X667" i="5"/>
  <c r="J667" i="5"/>
  <c r="F667" i="5"/>
  <c r="J471" i="5"/>
  <c r="R471" i="5"/>
  <c r="F471" i="5"/>
  <c r="H471" i="5"/>
  <c r="E343" i="5"/>
  <c r="X343" i="5"/>
  <c r="G343" i="5"/>
  <c r="J343" i="5"/>
  <c r="H343" i="5"/>
  <c r="R343" i="5"/>
  <c r="F343" i="5"/>
  <c r="I656" i="5"/>
  <c r="T630" i="5"/>
  <c r="AB904" i="5"/>
  <c r="H311" i="5"/>
  <c r="AB671" i="5"/>
  <c r="AB527" i="5"/>
  <c r="R665" i="5"/>
  <c r="J620" i="5"/>
  <c r="R1596" i="5"/>
  <c r="R717" i="5"/>
  <c r="T2492" i="5"/>
  <c r="G261" i="5"/>
  <c r="F2395" i="5"/>
  <c r="G1028" i="5"/>
  <c r="J669" i="5"/>
  <c r="E717" i="5"/>
  <c r="X717" i="5"/>
  <c r="H460" i="5"/>
  <c r="I340" i="5"/>
  <c r="H108" i="5"/>
  <c r="G300" i="5"/>
  <c r="T2288" i="5"/>
  <c r="H2307" i="5"/>
  <c r="E2091" i="5"/>
  <c r="X2091" i="5"/>
  <c r="G2091" i="5"/>
  <c r="R1407" i="5"/>
  <c r="J1407" i="5"/>
  <c r="R790" i="5"/>
  <c r="I790" i="5"/>
  <c r="E790" i="5"/>
  <c r="X790" i="5"/>
  <c r="F790" i="5"/>
  <c r="G790" i="5"/>
  <c r="G487" i="5"/>
  <c r="I487" i="5"/>
  <c r="E275" i="5"/>
  <c r="X275" i="5"/>
  <c r="F275" i="5"/>
  <c r="H275" i="5"/>
  <c r="I275" i="5"/>
  <c r="H893" i="5"/>
  <c r="G531" i="5"/>
  <c r="E531" i="5"/>
  <c r="X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c r="J2398" i="5"/>
  <c r="F2398" i="5"/>
  <c r="I2398" i="5"/>
  <c r="R2288" i="5"/>
  <c r="H2288" i="5"/>
  <c r="J2288" i="5"/>
  <c r="F2288" i="5"/>
  <c r="E2288" i="5"/>
  <c r="X2288" i="5"/>
  <c r="I2288" i="5"/>
  <c r="E2168" i="5"/>
  <c r="X2168" i="5"/>
  <c r="J2168" i="5"/>
  <c r="I2053" i="5"/>
  <c r="E2053" i="5"/>
  <c r="X2053" i="5"/>
  <c r="R2053" i="5"/>
  <c r="J2053" i="5"/>
  <c r="H2053" i="5"/>
  <c r="E1886" i="5"/>
  <c r="X1886" i="5"/>
  <c r="R1886" i="5"/>
  <c r="F1886" i="5"/>
  <c r="G1886" i="5"/>
  <c r="I1886" i="5"/>
  <c r="J1886" i="5"/>
  <c r="I1758" i="5"/>
  <c r="F1758" i="5"/>
  <c r="G1758" i="5"/>
  <c r="H1758" i="5"/>
  <c r="J1758" i="5"/>
  <c r="R1758" i="5"/>
  <c r="E1644" i="5"/>
  <c r="X1644" i="5"/>
  <c r="I1644" i="5"/>
  <c r="R2308" i="5"/>
  <c r="H2480" i="5"/>
  <c r="H1891" i="5"/>
  <c r="H413" i="5"/>
  <c r="T2348" i="5"/>
  <c r="AB2078" i="5"/>
  <c r="H261" i="5"/>
  <c r="R2127" i="5"/>
  <c r="E1324" i="5"/>
  <c r="X1324" i="5"/>
  <c r="G2347" i="5"/>
  <c r="I669" i="5"/>
  <c r="R340" i="5"/>
  <c r="H1028" i="5"/>
  <c r="F108" i="5"/>
  <c r="J300" i="5"/>
  <c r="H60" i="5"/>
  <c r="F531" i="5"/>
  <c r="J243" i="5"/>
  <c r="G1407" i="5"/>
  <c r="H2091" i="5"/>
  <c r="S781" i="5"/>
  <c r="T781" i="5"/>
  <c r="I983" i="5"/>
  <c r="E983" i="5"/>
  <c r="X983" i="5"/>
  <c r="R1047" i="5"/>
  <c r="H1047" i="5"/>
  <c r="T1086" i="5"/>
  <c r="AB1086" i="5"/>
  <c r="S1086" i="5"/>
  <c r="S1101" i="5"/>
  <c r="T1101" i="5"/>
  <c r="I1111" i="5"/>
  <c r="E1111" i="5"/>
  <c r="X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c r="AB1407" i="5"/>
  <c r="T1407" i="5"/>
  <c r="S1407" i="5"/>
  <c r="T1413" i="5"/>
  <c r="AB1413" i="5"/>
  <c r="S1413" i="5"/>
  <c r="S1418" i="5"/>
  <c r="T1431" i="5"/>
  <c r="S1431" i="5"/>
  <c r="I1446" i="5"/>
  <c r="J1446" i="5"/>
  <c r="F1446" i="5"/>
  <c r="S1535" i="5"/>
  <c r="T1535" i="5"/>
  <c r="AB1535" i="5"/>
  <c r="T1541" i="5"/>
  <c r="S1541" i="5"/>
  <c r="G1547" i="5"/>
  <c r="E1547" i="5"/>
  <c r="X1547" i="5"/>
  <c r="R1547" i="5"/>
  <c r="I1547" i="5"/>
  <c r="AB1567" i="5"/>
  <c r="S1567" i="5"/>
  <c r="T1567" i="5"/>
  <c r="H1579" i="5"/>
  <c r="R1579" i="5"/>
  <c r="I1579" i="5"/>
  <c r="E1579" i="5"/>
  <c r="X1579" i="5"/>
  <c r="AB1599" i="5"/>
  <c r="S1599" i="5"/>
  <c r="H1611" i="5"/>
  <c r="I1611" i="5"/>
  <c r="R1611" i="5"/>
  <c r="T1631" i="5"/>
  <c r="S1631" i="5"/>
  <c r="S1637" i="5"/>
  <c r="T1637" i="5"/>
  <c r="E1643" i="5"/>
  <c r="X1643" i="5"/>
  <c r="I1643" i="5"/>
  <c r="AB1663" i="5"/>
  <c r="S1663" i="5"/>
  <c r="T1669" i="5"/>
  <c r="S1669" i="5"/>
  <c r="J1675" i="5"/>
  <c r="H1675" i="5"/>
  <c r="I1675" i="5"/>
  <c r="E1675" i="5"/>
  <c r="X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c r="J2495" i="5"/>
  <c r="R2395" i="5"/>
  <c r="H2395" i="5"/>
  <c r="I2192" i="5"/>
  <c r="E2192" i="5"/>
  <c r="X2192" i="5"/>
  <c r="J2192" i="5"/>
  <c r="F2192" i="5"/>
  <c r="H2494" i="5"/>
  <c r="J2494" i="5"/>
  <c r="I2494" i="5"/>
  <c r="E2494" i="5"/>
  <c r="X2494" i="5"/>
  <c r="G2494" i="5"/>
  <c r="R2494" i="5"/>
  <c r="R2272" i="5"/>
  <c r="F2272" i="5"/>
  <c r="E2272" i="5"/>
  <c r="X2272" i="5"/>
  <c r="G2272" i="5"/>
  <c r="I2272" i="5"/>
  <c r="J2272" i="5"/>
  <c r="E2214" i="5"/>
  <c r="X2214" i="5"/>
  <c r="H2214" i="5"/>
  <c r="G2214" i="5"/>
  <c r="J2214" i="5"/>
  <c r="I2149" i="5"/>
  <c r="H2149" i="5"/>
  <c r="J2149" i="5"/>
  <c r="E2149" i="5"/>
  <c r="X2149" i="5"/>
  <c r="R2149" i="5"/>
  <c r="F2149" i="5"/>
  <c r="G2096" i="5"/>
  <c r="E2096" i="5"/>
  <c r="X2096" i="5"/>
  <c r="J2096" i="5"/>
  <c r="E2005" i="5"/>
  <c r="X2005" i="5"/>
  <c r="J2005" i="5"/>
  <c r="I2005" i="5"/>
  <c r="G2005" i="5"/>
  <c r="E1717" i="5"/>
  <c r="X1717" i="5"/>
  <c r="I1717" i="5"/>
  <c r="G1717" i="5"/>
  <c r="J1717" i="5"/>
  <c r="J1245" i="5"/>
  <c r="R1245" i="5"/>
  <c r="R185" i="5"/>
  <c r="R1644" i="5"/>
  <c r="J516" i="5"/>
  <c r="E1596" i="5"/>
  <c r="X1596" i="5"/>
  <c r="H1644" i="5"/>
  <c r="G2495" i="5"/>
  <c r="F2480" i="5"/>
  <c r="G2192" i="5"/>
  <c r="R1928" i="5"/>
  <c r="R2235" i="5"/>
  <c r="R1891" i="5"/>
  <c r="I413" i="5"/>
  <c r="S2078" i="5"/>
  <c r="T2484" i="5"/>
  <c r="S2340" i="5"/>
  <c r="G2127" i="5"/>
  <c r="E2347" i="5"/>
  <c r="X2347" i="5"/>
  <c r="E1028" i="5"/>
  <c r="X1028" i="5"/>
  <c r="J108" i="5"/>
  <c r="I300" i="5"/>
  <c r="R60" i="5"/>
  <c r="J531" i="5"/>
  <c r="H487" i="5"/>
  <c r="R1920" i="5"/>
  <c r="F1407" i="5"/>
  <c r="F2053" i="5"/>
  <c r="H790" i="5"/>
  <c r="AB2288" i="5"/>
  <c r="S2065" i="5"/>
  <c r="G2149" i="5"/>
  <c r="H2272" i="5"/>
  <c r="R2005" i="5"/>
  <c r="J1891" i="5"/>
  <c r="I2347" i="5"/>
  <c r="H2347" i="5"/>
  <c r="F460" i="5"/>
  <c r="R1028" i="5"/>
  <c r="E108" i="5"/>
  <c r="X108" i="5"/>
  <c r="H300" i="5"/>
  <c r="F60" i="5"/>
  <c r="R487" i="5"/>
  <c r="E1920" i="5"/>
  <c r="X1920" i="5"/>
  <c r="H1407" i="5"/>
  <c r="E1245" i="5"/>
  <c r="X1245" i="5"/>
  <c r="E243" i="5"/>
  <c r="X243" i="5"/>
  <c r="S2444" i="5"/>
  <c r="G2395" i="5"/>
  <c r="G2288" i="5"/>
  <c r="G2203" i="5"/>
  <c r="E2203" i="5"/>
  <c r="X2203" i="5"/>
  <c r="R1816" i="5"/>
  <c r="E1816" i="5"/>
  <c r="X1816" i="5"/>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c r="F340" i="5"/>
  <c r="F988" i="5"/>
  <c r="J1028" i="5"/>
  <c r="I108" i="5"/>
  <c r="J60" i="5"/>
  <c r="F487" i="5"/>
  <c r="I1920" i="5"/>
  <c r="H2188" i="5"/>
  <c r="G2053" i="5"/>
  <c r="E487" i="5"/>
  <c r="X487" i="5"/>
  <c r="I1407" i="5"/>
  <c r="AB2396" i="5"/>
  <c r="I2168" i="5"/>
  <c r="AB2193" i="5"/>
  <c r="S1944" i="5"/>
  <c r="S1308" i="5"/>
  <c r="S2460" i="5"/>
  <c r="R669" i="5"/>
  <c r="F717" i="5"/>
  <c r="J380" i="5"/>
  <c r="J460" i="5"/>
  <c r="E340" i="5"/>
  <c r="X340" i="5"/>
  <c r="E60" i="5"/>
  <c r="X60" i="5"/>
  <c r="J487" i="5"/>
  <c r="J1920" i="5"/>
  <c r="R1974" i="5"/>
  <c r="J855" i="5"/>
  <c r="R2091" i="5"/>
  <c r="G2123" i="5"/>
  <c r="J790" i="5"/>
  <c r="I2214" i="5"/>
  <c r="AB2325" i="5"/>
  <c r="AB2295" i="5"/>
  <c r="E1955" i="5"/>
  <c r="X1955" i="5"/>
  <c r="S1897" i="5"/>
  <c r="E1758" i="5"/>
  <c r="X1758" i="5"/>
  <c r="T2332" i="5"/>
  <c r="S2214" i="5"/>
  <c r="S2186" i="5"/>
  <c r="I516" i="5"/>
  <c r="H1596" i="5"/>
  <c r="E988" i="5"/>
  <c r="X988" i="5"/>
  <c r="E2480" i="5"/>
  <c r="X2480" i="5"/>
  <c r="R2168" i="5"/>
  <c r="I380" i="5"/>
  <c r="G1644" i="5"/>
  <c r="R2214" i="5"/>
  <c r="E2395" i="5"/>
  <c r="X2395" i="5"/>
  <c r="T2186" i="5"/>
  <c r="F669" i="5"/>
  <c r="J717" i="5"/>
  <c r="H380" i="5"/>
  <c r="I460" i="5"/>
  <c r="F1920" i="5"/>
  <c r="R243" i="5"/>
  <c r="G275" i="5"/>
  <c r="I2091" i="5"/>
  <c r="G1245" i="5"/>
  <c r="R2307" i="5"/>
  <c r="T2317" i="5"/>
  <c r="S2201" i="5"/>
  <c r="S1969" i="5"/>
  <c r="G2031" i="5"/>
  <c r="I2031" i="5"/>
  <c r="E2031" i="5"/>
  <c r="X2031" i="5"/>
  <c r="H2031" i="5"/>
  <c r="H2230" i="5"/>
  <c r="J2230" i="5"/>
  <c r="F2230" i="5"/>
  <c r="I1871" i="5"/>
  <c r="J1871" i="5"/>
  <c r="F1871" i="5"/>
  <c r="G1871" i="5"/>
  <c r="G1439" i="5"/>
  <c r="I1439" i="5"/>
  <c r="E475" i="5"/>
  <c r="X475" i="5"/>
  <c r="I475" i="5"/>
  <c r="G1119" i="5"/>
  <c r="E1119" i="5"/>
  <c r="X1119" i="5"/>
  <c r="I39" i="5"/>
  <c r="H39" i="5"/>
  <c r="G39" i="5"/>
  <c r="J39" i="5"/>
  <c r="J51" i="5"/>
  <c r="E51" i="5"/>
  <c r="X51" i="5"/>
  <c r="G51" i="5"/>
  <c r="F63" i="5"/>
  <c r="R63" i="5"/>
  <c r="H63" i="5"/>
  <c r="I63" i="5"/>
  <c r="G63" i="5"/>
  <c r="E63" i="5"/>
  <c r="X63" i="5"/>
  <c r="J63" i="5"/>
  <c r="AB89" i="5"/>
  <c r="G95" i="5"/>
  <c r="E95" i="5"/>
  <c r="X95" i="5"/>
  <c r="R95" i="5"/>
  <c r="H95" i="5"/>
  <c r="I95" i="5"/>
  <c r="J95" i="5"/>
  <c r="AB102" i="5"/>
  <c r="S102" i="5"/>
  <c r="S121" i="5"/>
  <c r="T121" i="5"/>
  <c r="F127" i="5"/>
  <c r="R127" i="5"/>
  <c r="H127" i="5"/>
  <c r="G127" i="5"/>
  <c r="I127" i="5"/>
  <c r="E127" i="5"/>
  <c r="X127" i="5"/>
  <c r="J127" i="5"/>
  <c r="S134" i="5"/>
  <c r="AB134" i="5"/>
  <c r="S140" i="5"/>
  <c r="T140" i="5"/>
  <c r="T153" i="5"/>
  <c r="S153" i="5"/>
  <c r="G159" i="5"/>
  <c r="H159" i="5"/>
  <c r="E159" i="5"/>
  <c r="X159" i="5"/>
  <c r="S172" i="5"/>
  <c r="T172" i="5"/>
  <c r="S204" i="5"/>
  <c r="T204" i="5"/>
  <c r="F216" i="5"/>
  <c r="H216" i="5"/>
  <c r="J216" i="5"/>
  <c r="I216" i="5"/>
  <c r="G216" i="5"/>
  <c r="E216" i="5"/>
  <c r="X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c r="R595" i="5"/>
  <c r="I595" i="5"/>
  <c r="F595" i="5"/>
  <c r="AB601" i="5"/>
  <c r="T601" i="5"/>
  <c r="T607" i="5"/>
  <c r="AB607" i="5"/>
  <c r="T613" i="5"/>
  <c r="S613" i="5"/>
  <c r="T619" i="5"/>
  <c r="AB624" i="5"/>
  <c r="S624" i="5"/>
  <c r="E630" i="5"/>
  <c r="X630" i="5"/>
  <c r="I630" i="5"/>
  <c r="J630" i="5"/>
  <c r="F630" i="5"/>
  <c r="S648" i="5"/>
  <c r="AB648" i="5"/>
  <c r="S666" i="5"/>
  <c r="AB672" i="5"/>
  <c r="T672" i="5"/>
  <c r="T678" i="5"/>
  <c r="AB678" i="5"/>
  <c r="S678" i="5"/>
  <c r="S689" i="5"/>
  <c r="AB689" i="5"/>
  <c r="G712" i="5"/>
  <c r="J712" i="5"/>
  <c r="G718" i="5"/>
  <c r="I718" i="5"/>
  <c r="E718" i="5"/>
  <c r="X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c r="H867" i="5"/>
  <c r="F867" i="5"/>
  <c r="T874" i="5"/>
  <c r="I879" i="5"/>
  <c r="R879" i="5"/>
  <c r="T886" i="5"/>
  <c r="AB886" i="5"/>
  <c r="S892" i="5"/>
  <c r="T892" i="5"/>
  <c r="S905" i="5"/>
  <c r="T905" i="5"/>
  <c r="AB905" i="5"/>
  <c r="T917" i="5"/>
  <c r="S917" i="5"/>
  <c r="S925" i="5"/>
  <c r="T925" i="5"/>
  <c r="G943" i="5"/>
  <c r="E943" i="5"/>
  <c r="X943" i="5"/>
  <c r="R943" i="5"/>
  <c r="J943" i="5"/>
  <c r="H943" i="5"/>
  <c r="AB958" i="5"/>
  <c r="S958" i="5"/>
  <c r="E963" i="5"/>
  <c r="X963" i="5"/>
  <c r="F963" i="5"/>
  <c r="G963" i="5"/>
  <c r="H963" i="5"/>
  <c r="T976" i="5"/>
  <c r="S976" i="5"/>
  <c r="R995" i="5"/>
  <c r="F995" i="5"/>
  <c r="AB1040" i="5"/>
  <c r="S1040" i="5"/>
  <c r="T1053" i="5"/>
  <c r="S1053" i="5"/>
  <c r="H1059" i="5"/>
  <c r="I1059" i="5"/>
  <c r="AB1079" i="5"/>
  <c r="S1079" i="5"/>
  <c r="S1085" i="5"/>
  <c r="T1085" i="5"/>
  <c r="I1126" i="5"/>
  <c r="F1126" i="5"/>
  <c r="I1136" i="5"/>
  <c r="E1136" i="5"/>
  <c r="X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c r="G1527" i="5"/>
  <c r="F1527" i="5"/>
  <c r="AB1534" i="5"/>
  <c r="T1534" i="5"/>
  <c r="T1540" i="5"/>
  <c r="S1540" i="5"/>
  <c r="S1553" i="5"/>
  <c r="T1553" i="5"/>
  <c r="I1559" i="5"/>
  <c r="E1559" i="5"/>
  <c r="X1559" i="5"/>
  <c r="R1559" i="5"/>
  <c r="H1559" i="5"/>
  <c r="S1566" i="5"/>
  <c r="T1566" i="5"/>
  <c r="T1572" i="5"/>
  <c r="S1572" i="5"/>
  <c r="AB1579" i="5"/>
  <c r="S1585" i="5"/>
  <c r="T1585" i="5"/>
  <c r="E1591" i="5"/>
  <c r="X1591" i="5"/>
  <c r="R1591" i="5"/>
  <c r="H1591" i="5"/>
  <c r="J1591" i="5"/>
  <c r="G1591" i="5"/>
  <c r="F1591" i="5"/>
  <c r="S1617" i="5"/>
  <c r="T1617" i="5"/>
  <c r="R1623" i="5"/>
  <c r="H1623" i="5"/>
  <c r="I1623" i="5"/>
  <c r="E1623" i="5"/>
  <c r="X1623" i="5"/>
  <c r="F1623" i="5"/>
  <c r="J1623" i="5"/>
  <c r="T1630" i="5"/>
  <c r="S1630" i="5"/>
  <c r="T1643" i="5"/>
  <c r="S1649" i="5"/>
  <c r="T1649" i="5"/>
  <c r="R1655" i="5"/>
  <c r="G1655" i="5"/>
  <c r="H1655" i="5"/>
  <c r="I1655" i="5"/>
  <c r="E1655" i="5"/>
  <c r="X1655" i="5"/>
  <c r="T1668" i="5"/>
  <c r="S1668" i="5"/>
  <c r="T1681" i="5"/>
  <c r="S1681" i="5"/>
  <c r="AB1681" i="5"/>
  <c r="R1687" i="5"/>
  <c r="G1687" i="5"/>
  <c r="H1687" i="5"/>
  <c r="I1687" i="5"/>
  <c r="E1687" i="5"/>
  <c r="X1687" i="5"/>
  <c r="S1694" i="5"/>
  <c r="T1694" i="5"/>
  <c r="T1713" i="5"/>
  <c r="S1713" i="5"/>
  <c r="I1723" i="5"/>
  <c r="J1723" i="5"/>
  <c r="F1723" i="5"/>
  <c r="H1728" i="5"/>
  <c r="E1728" i="5"/>
  <c r="X1728" i="5"/>
  <c r="J1728" i="5"/>
  <c r="AB1739" i="5"/>
  <c r="E1744" i="5"/>
  <c r="X1744"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c r="S1924" i="5"/>
  <c r="T1924" i="5"/>
  <c r="S1937" i="5"/>
  <c r="T1937" i="5"/>
  <c r="G1943" i="5"/>
  <c r="E1943" i="5"/>
  <c r="X1943" i="5"/>
  <c r="I1943" i="5"/>
  <c r="T1949" i="5"/>
  <c r="S1949" i="5"/>
  <c r="AB1949" i="5"/>
  <c r="T1955" i="5"/>
  <c r="T1961" i="5"/>
  <c r="S1961" i="5"/>
  <c r="AB1968" i="5"/>
  <c r="S1968" i="5"/>
  <c r="T1968" i="5"/>
  <c r="T1975" i="5"/>
  <c r="S1975" i="5"/>
  <c r="AB1975" i="5"/>
  <c r="R1979" i="5"/>
  <c r="G1979" i="5"/>
  <c r="I1979" i="5"/>
  <c r="H1979" i="5"/>
  <c r="J1979" i="5"/>
  <c r="F1979" i="5"/>
  <c r="E1979" i="5"/>
  <c r="X1979" i="5"/>
  <c r="S1986" i="5"/>
  <c r="T1986" i="5"/>
  <c r="S1993" i="5"/>
  <c r="T1993" i="5"/>
  <c r="E1998" i="5"/>
  <c r="X1998" i="5"/>
  <c r="I1998" i="5"/>
  <c r="R1998" i="5"/>
  <c r="G1673" i="5"/>
  <c r="R39" i="5"/>
  <c r="I2376" i="5"/>
  <c r="G2376" i="5"/>
  <c r="H2376" i="5"/>
  <c r="E2376" i="5"/>
  <c r="X2376" i="5"/>
  <c r="R2376" i="5"/>
  <c r="G936" i="5"/>
  <c r="R936" i="5"/>
  <c r="E936" i="5"/>
  <c r="X936" i="5"/>
  <c r="I936" i="5"/>
  <c r="H936" i="5"/>
  <c r="J936" i="5"/>
  <c r="G888" i="5"/>
  <c r="F888" i="5"/>
  <c r="R888" i="5"/>
  <c r="E888" i="5"/>
  <c r="X888" i="5"/>
  <c r="H888" i="5"/>
  <c r="I888" i="5"/>
  <c r="G840" i="5"/>
  <c r="J840" i="5"/>
  <c r="F840" i="5"/>
  <c r="R840" i="5"/>
  <c r="E840" i="5"/>
  <c r="X840" i="5"/>
  <c r="H840" i="5"/>
  <c r="I840" i="5"/>
  <c r="G1959" i="5"/>
  <c r="J1959" i="5"/>
  <c r="F1959" i="5"/>
  <c r="R1959" i="5"/>
  <c r="E1959" i="5"/>
  <c r="X1959" i="5"/>
  <c r="I1959" i="5"/>
  <c r="H1959" i="5"/>
  <c r="R1515" i="5"/>
  <c r="I1515" i="5"/>
  <c r="F1515" i="5"/>
  <c r="E1515" i="5"/>
  <c r="X1515" i="5"/>
  <c r="G1515" i="5"/>
  <c r="J1515" i="5"/>
  <c r="H1515" i="5"/>
  <c r="I1431" i="5"/>
  <c r="J1431" i="5"/>
  <c r="H1431" i="5"/>
  <c r="R1431" i="5"/>
  <c r="G1431" i="5"/>
  <c r="F1431" i="5"/>
  <c r="G536" i="5"/>
  <c r="H536" i="5"/>
  <c r="I536" i="5"/>
  <c r="E536" i="5"/>
  <c r="X536" i="5"/>
  <c r="F536" i="5"/>
  <c r="J536" i="5"/>
  <c r="H480" i="5"/>
  <c r="J480" i="5"/>
  <c r="R480" i="5"/>
  <c r="I480" i="5"/>
  <c r="G480" i="5"/>
  <c r="F480" i="5"/>
  <c r="J416" i="5"/>
  <c r="G416" i="5"/>
  <c r="H416" i="5"/>
  <c r="E416" i="5"/>
  <c r="X416" i="5"/>
  <c r="R352" i="5"/>
  <c r="H352" i="5"/>
  <c r="I352" i="5"/>
  <c r="J352" i="5"/>
  <c r="E352" i="5"/>
  <c r="X352" i="5"/>
  <c r="G352" i="5"/>
  <c r="F352" i="5"/>
  <c r="G288" i="5"/>
  <c r="R288" i="5"/>
  <c r="F232" i="5"/>
  <c r="J232" i="5"/>
  <c r="H232" i="5"/>
  <c r="I232" i="5"/>
  <c r="E232" i="5"/>
  <c r="X232" i="5"/>
  <c r="R232" i="5"/>
  <c r="T2005" i="5"/>
  <c r="AB2005" i="5"/>
  <c r="S2005" i="5"/>
  <c r="T2012" i="5"/>
  <c r="S2012" i="5"/>
  <c r="AB2024" i="5"/>
  <c r="T2024" i="5"/>
  <c r="T2037" i="5"/>
  <c r="AB2037" i="5"/>
  <c r="G2051" i="5"/>
  <c r="F2051" i="5"/>
  <c r="H2051" i="5"/>
  <c r="I2051" i="5"/>
  <c r="E2051" i="5"/>
  <c r="X2051" i="5"/>
  <c r="T2064" i="5"/>
  <c r="AB2064" i="5"/>
  <c r="S2064" i="5"/>
  <c r="J2070" i="5"/>
  <c r="F2070" i="5"/>
  <c r="I2070" i="5"/>
  <c r="H2070" i="5"/>
  <c r="AB2077" i="5"/>
  <c r="S2077" i="5"/>
  <c r="T2077" i="5"/>
  <c r="T2088" i="5"/>
  <c r="AB2088" i="5"/>
  <c r="AB2309" i="5"/>
  <c r="T2309" i="5"/>
  <c r="J1500" i="5"/>
  <c r="S2037" i="5"/>
  <c r="I550" i="5"/>
  <c r="R550" i="5"/>
  <c r="J550" i="5"/>
  <c r="E550" i="5"/>
  <c r="X550" i="5"/>
  <c r="F550" i="5"/>
  <c r="H550" i="5"/>
  <c r="G550" i="5"/>
  <c r="I1438" i="5"/>
  <c r="R1438" i="5"/>
  <c r="J1438" i="5"/>
  <c r="E1438" i="5"/>
  <c r="X1438" i="5"/>
  <c r="F1982" i="5"/>
  <c r="I1982" i="5"/>
  <c r="R1982" i="5"/>
  <c r="G1984" i="5"/>
  <c r="H1984" i="5"/>
  <c r="E1984" i="5"/>
  <c r="X1984" i="5"/>
  <c r="J1984" i="5"/>
  <c r="G1800" i="5"/>
  <c r="H1800" i="5"/>
  <c r="E1800" i="5"/>
  <c r="X1800" i="5"/>
  <c r="I1800" i="5"/>
  <c r="J1800" i="5"/>
  <c r="F1800" i="5"/>
  <c r="R1800" i="5"/>
  <c r="H1460" i="5"/>
  <c r="J921" i="5"/>
  <c r="S2088" i="5"/>
  <c r="I1014" i="5"/>
  <c r="F1014" i="5"/>
  <c r="J2334" i="5"/>
  <c r="E2334" i="5"/>
  <c r="X2334" i="5"/>
  <c r="I2334" i="5"/>
  <c r="H2374" i="5"/>
  <c r="I2374" i="5"/>
  <c r="E2374" i="5"/>
  <c r="X2374" i="5"/>
  <c r="G2219" i="5"/>
  <c r="H2219" i="5"/>
  <c r="R2219" i="5"/>
  <c r="F2219" i="5"/>
  <c r="E2219" i="5"/>
  <c r="X2219" i="5"/>
  <c r="I2219" i="5"/>
  <c r="J2219" i="5"/>
  <c r="F1967" i="5"/>
  <c r="J1967" i="5"/>
  <c r="E1463" i="5"/>
  <c r="X1463" i="5"/>
  <c r="H1463" i="5"/>
  <c r="F1463" i="5"/>
  <c r="R1463" i="5"/>
  <c r="G1463" i="5"/>
  <c r="I1463" i="5"/>
  <c r="G423" i="5"/>
  <c r="E423" i="5"/>
  <c r="X423" i="5"/>
  <c r="I423" i="5"/>
  <c r="J423" i="5"/>
  <c r="F423" i="5"/>
  <c r="H423" i="5"/>
  <c r="J415" i="5"/>
  <c r="H415" i="5"/>
  <c r="F415" i="5"/>
  <c r="R415" i="5"/>
  <c r="E415" i="5"/>
  <c r="X415" i="5"/>
  <c r="F911" i="5"/>
  <c r="R911" i="5"/>
  <c r="G911" i="5"/>
  <c r="H911" i="5"/>
  <c r="J911" i="5"/>
  <c r="E911" i="5"/>
  <c r="X911" i="5"/>
  <c r="G379" i="5"/>
  <c r="E379" i="5"/>
  <c r="X379" i="5"/>
  <c r="F379" i="5"/>
  <c r="H379" i="5"/>
  <c r="R379" i="5"/>
  <c r="I379" i="5"/>
  <c r="H899" i="5"/>
  <c r="R899" i="5"/>
  <c r="F899" i="5"/>
  <c r="E899" i="5"/>
  <c r="X899" i="5"/>
  <c r="I899" i="5"/>
  <c r="J899" i="5"/>
  <c r="J381" i="5"/>
  <c r="E461" i="5"/>
  <c r="X461" i="5"/>
  <c r="G208" i="5"/>
  <c r="J208" i="5"/>
  <c r="F208" i="5"/>
  <c r="R208" i="5"/>
  <c r="H208" i="5"/>
  <c r="G144" i="5"/>
  <c r="I144" i="5"/>
  <c r="E144" i="5"/>
  <c r="X144" i="5"/>
  <c r="J144" i="5"/>
  <c r="F144" i="5"/>
  <c r="G80" i="5"/>
  <c r="J80" i="5"/>
  <c r="F80" i="5"/>
  <c r="R80" i="5"/>
  <c r="H80" i="5"/>
  <c r="G40" i="5"/>
  <c r="I40" i="5"/>
  <c r="E40" i="5"/>
  <c r="X40" i="5"/>
  <c r="J40" i="5"/>
  <c r="G24" i="5"/>
  <c r="F24" i="5"/>
  <c r="R24" i="5"/>
  <c r="H24" i="5"/>
  <c r="G259" i="5"/>
  <c r="R259" i="5"/>
  <c r="I259" i="5"/>
  <c r="F259" i="5"/>
  <c r="E259" i="5"/>
  <c r="X259" i="5"/>
  <c r="H542" i="5"/>
  <c r="R542" i="5"/>
  <c r="J542" i="5"/>
  <c r="E542" i="5"/>
  <c r="X542" i="5"/>
  <c r="F542" i="5"/>
  <c r="I542" i="5"/>
  <c r="F1486" i="5"/>
  <c r="H1486" i="5"/>
  <c r="I1486" i="5"/>
  <c r="R1486" i="5"/>
  <c r="I1246" i="5"/>
  <c r="R1246" i="5"/>
  <c r="G1246" i="5"/>
  <c r="H1246" i="5"/>
  <c r="J1246" i="5"/>
  <c r="E1246" i="5"/>
  <c r="X1246" i="5"/>
  <c r="G783" i="5"/>
  <c r="E783" i="5"/>
  <c r="X783" i="5"/>
  <c r="J783" i="5"/>
  <c r="F783" i="5"/>
  <c r="I783" i="5"/>
  <c r="R947" i="5"/>
  <c r="I947" i="5"/>
  <c r="H947" i="5"/>
  <c r="J947" i="5"/>
  <c r="E947" i="5"/>
  <c r="X947" i="5"/>
  <c r="G947" i="5"/>
  <c r="H775" i="5"/>
  <c r="J775" i="5"/>
  <c r="E775" i="5"/>
  <c r="X775" i="5"/>
  <c r="I775" i="5"/>
  <c r="G775" i="5"/>
  <c r="J815" i="5"/>
  <c r="R815" i="5"/>
  <c r="E815" i="5"/>
  <c r="X815" i="5"/>
  <c r="I815" i="5"/>
  <c r="E1604" i="5"/>
  <c r="X1604" i="5"/>
  <c r="E1624" i="5"/>
  <c r="X1624" i="5"/>
  <c r="F1624" i="5"/>
  <c r="R568" i="5"/>
  <c r="I568" i="5"/>
  <c r="J395" i="5"/>
  <c r="I395" i="5"/>
  <c r="E395" i="5"/>
  <c r="X395" i="5"/>
  <c r="F291" i="5"/>
  <c r="G291" i="5"/>
  <c r="J291" i="5"/>
  <c r="R291" i="5"/>
  <c r="I675" i="5"/>
  <c r="F675" i="5"/>
  <c r="R675" i="5"/>
  <c r="H675" i="5"/>
  <c r="G675" i="5"/>
  <c r="F1423" i="5"/>
  <c r="H1423" i="5"/>
  <c r="E1423" i="5"/>
  <c r="X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c r="J2456" i="5"/>
  <c r="F2456" i="5"/>
  <c r="H2456" i="5"/>
  <c r="G2456" i="5"/>
  <c r="E2399" i="5"/>
  <c r="X2399" i="5"/>
  <c r="I2355" i="5"/>
  <c r="H2355" i="5"/>
  <c r="J2355" i="5"/>
  <c r="E2355" i="5"/>
  <c r="X2355" i="5"/>
  <c r="F2355" i="5"/>
  <c r="G2355" i="5"/>
  <c r="I2231" i="5"/>
  <c r="E2231" i="5"/>
  <c r="X2231" i="5"/>
  <c r="I2496" i="5"/>
  <c r="E2496" i="5"/>
  <c r="X2496" i="5"/>
  <c r="J2496" i="5"/>
  <c r="F2496" i="5"/>
  <c r="G2496" i="5"/>
  <c r="H2496" i="5"/>
  <c r="E2469" i="5"/>
  <c r="X2469" i="5"/>
  <c r="I2448" i="5"/>
  <c r="R2448" i="5"/>
  <c r="J2448" i="5"/>
  <c r="E2448" i="5"/>
  <c r="X2448" i="5"/>
  <c r="F2448" i="5"/>
  <c r="H2448" i="5"/>
  <c r="G2448" i="5"/>
  <c r="E2416" i="5"/>
  <c r="X2416" i="5"/>
  <c r="J2416" i="5"/>
  <c r="G2416" i="5"/>
  <c r="H2400" i="5"/>
  <c r="F2400" i="5"/>
  <c r="I2400" i="5"/>
  <c r="J2400" i="5"/>
  <c r="E2329" i="5"/>
  <c r="X2329" i="5"/>
  <c r="F2329" i="5"/>
  <c r="I2329" i="5"/>
  <c r="R2329" i="5"/>
  <c r="G2329" i="5"/>
  <c r="G2309" i="5"/>
  <c r="H2289" i="5"/>
  <c r="R2289" i="5"/>
  <c r="F2289" i="5"/>
  <c r="J2289" i="5"/>
  <c r="G2289" i="5"/>
  <c r="I2289" i="5"/>
  <c r="G2277" i="5"/>
  <c r="R2277" i="5"/>
  <c r="F2216" i="5"/>
  <c r="J2216" i="5"/>
  <c r="H2189" i="5"/>
  <c r="J2128" i="5"/>
  <c r="F2128" i="5"/>
  <c r="I2128" i="5"/>
  <c r="E2128" i="5"/>
  <c r="X2128" i="5"/>
  <c r="G2128" i="5"/>
  <c r="E1829" i="5"/>
  <c r="X1829" i="5"/>
  <c r="I1797" i="5"/>
  <c r="G1797" i="5"/>
  <c r="J1797" i="5"/>
  <c r="E1765" i="5"/>
  <c r="X1765"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c r="H181" i="5"/>
  <c r="E113" i="5"/>
  <c r="X113" i="5"/>
  <c r="H113" i="5"/>
  <c r="J113" i="5"/>
  <c r="G68" i="5"/>
  <c r="J68" i="5"/>
  <c r="T68" i="5"/>
  <c r="H1500" i="5"/>
  <c r="G1193" i="5"/>
  <c r="J1041" i="5"/>
  <c r="H2329" i="5"/>
  <c r="I921" i="5"/>
  <c r="E629" i="5"/>
  <c r="X629" i="5"/>
  <c r="AB25" i="5"/>
  <c r="H1041" i="5"/>
  <c r="J341" i="5"/>
  <c r="I461" i="5"/>
  <c r="E729" i="5"/>
  <c r="X729" i="5"/>
  <c r="H68" i="5"/>
  <c r="T2249" i="5"/>
  <c r="F1797" i="5"/>
  <c r="J251" i="5"/>
  <c r="H251" i="5"/>
  <c r="J2277" i="5"/>
  <c r="F461" i="5"/>
  <c r="H308" i="5"/>
  <c r="E1460" i="5"/>
  <c r="X1460" i="5"/>
  <c r="S2192" i="5"/>
  <c r="F2231" i="5"/>
  <c r="S2475" i="5"/>
  <c r="I181" i="5"/>
  <c r="I341" i="5"/>
  <c r="E2277" i="5"/>
  <c r="X2277" i="5"/>
  <c r="R1460" i="5"/>
  <c r="AB2207" i="5"/>
  <c r="E1797" i="5"/>
  <c r="X1797" i="5"/>
  <c r="S2294" i="5"/>
  <c r="G526" i="5"/>
  <c r="E526" i="5"/>
  <c r="X526" i="5"/>
  <c r="F526" i="5"/>
  <c r="H526" i="5"/>
  <c r="I526" i="5"/>
  <c r="R526" i="5"/>
  <c r="I358" i="5"/>
  <c r="G358" i="5"/>
  <c r="R358" i="5"/>
  <c r="E358" i="5"/>
  <c r="X358" i="5"/>
  <c r="F358" i="5"/>
  <c r="G270" i="5"/>
  <c r="J270" i="5"/>
  <c r="F270" i="5"/>
  <c r="G2023" i="5"/>
  <c r="F2023" i="5"/>
  <c r="R2040" i="5"/>
  <c r="J2040" i="5"/>
  <c r="G2040" i="5"/>
  <c r="E2040" i="5"/>
  <c r="X2040" i="5"/>
  <c r="R2231" i="5"/>
  <c r="E1041" i="5"/>
  <c r="X1041" i="5"/>
  <c r="G181" i="5"/>
  <c r="I2277" i="5"/>
  <c r="E2400" i="5"/>
  <c r="X2400" i="5"/>
  <c r="S2309" i="5"/>
  <c r="E2289" i="5"/>
  <c r="X2289" i="5"/>
  <c r="R2355" i="5"/>
  <c r="J2064" i="5"/>
  <c r="R2064" i="5"/>
  <c r="F113" i="5"/>
  <c r="E577" i="5"/>
  <c r="X577" i="5"/>
  <c r="J2231" i="5"/>
  <c r="I2399" i="5"/>
  <c r="F1500" i="5"/>
  <c r="G1500" i="5"/>
  <c r="R2400" i="5"/>
  <c r="R113" i="5"/>
  <c r="F181" i="5"/>
  <c r="J1557" i="5"/>
  <c r="E1557" i="5"/>
  <c r="X1557" i="5"/>
  <c r="I517" i="5"/>
  <c r="F2277" i="5"/>
  <c r="G381" i="5"/>
  <c r="F2368" i="5"/>
  <c r="G2368" i="5"/>
  <c r="T2114" i="5"/>
  <c r="G113" i="5"/>
  <c r="H629" i="5"/>
  <c r="G1557" i="5"/>
  <c r="H517" i="5"/>
  <c r="R2456" i="5"/>
  <c r="R2496" i="5"/>
  <c r="AB2272" i="5"/>
  <c r="H1331" i="5"/>
  <c r="G1331" i="5"/>
  <c r="J1331" i="5"/>
  <c r="I1299" i="5"/>
  <c r="F1299" i="5"/>
  <c r="E1267" i="5"/>
  <c r="X1267" i="5"/>
  <c r="G1267" i="5"/>
  <c r="J1267" i="5"/>
  <c r="G1235" i="5"/>
  <c r="H1235" i="5"/>
  <c r="G1203" i="5"/>
  <c r="R1203" i="5"/>
  <c r="E1203" i="5"/>
  <c r="X1203" i="5"/>
  <c r="F1171" i="5"/>
  <c r="H1171" i="5"/>
  <c r="I1171" i="5"/>
  <c r="G1171" i="5"/>
  <c r="G1080" i="5"/>
  <c r="J1080" i="5"/>
  <c r="F1080" i="5"/>
  <c r="R1080" i="5"/>
  <c r="E1080" i="5"/>
  <c r="X1080" i="5"/>
  <c r="I1080" i="5"/>
  <c r="J1058" i="5"/>
  <c r="I1038" i="5"/>
  <c r="H1038" i="5"/>
  <c r="G1016" i="5"/>
  <c r="J1016" i="5"/>
  <c r="F1016" i="5"/>
  <c r="R1016" i="5"/>
  <c r="H1016" i="5"/>
  <c r="I1016" i="5"/>
  <c r="H974" i="5"/>
  <c r="R974" i="5"/>
  <c r="E974" i="5"/>
  <c r="X974" i="5"/>
  <c r="F974" i="5"/>
  <c r="I974" i="5"/>
  <c r="J2136" i="5"/>
  <c r="I816" i="5"/>
  <c r="I871" i="5"/>
  <c r="R2311" i="5"/>
  <c r="AB2304" i="5"/>
  <c r="T2230" i="5"/>
  <c r="F43" i="5"/>
  <c r="H43" i="5"/>
  <c r="S128" i="5"/>
  <c r="AB128" i="5"/>
  <c r="T234" i="5"/>
  <c r="F287" i="5"/>
  <c r="G287" i="5"/>
  <c r="J287" i="5"/>
  <c r="I287" i="5"/>
  <c r="E287" i="5"/>
  <c r="X287" i="5"/>
  <c r="H287" i="5"/>
  <c r="T295" i="5"/>
  <c r="AB295" i="5"/>
  <c r="S295" i="5"/>
  <c r="T335" i="5"/>
  <c r="S335" i="5"/>
  <c r="T342" i="5"/>
  <c r="AB342" i="5"/>
  <c r="T349" i="5"/>
  <c r="S349" i="5"/>
  <c r="S368" i="5"/>
  <c r="AB368" i="5"/>
  <c r="T401" i="5"/>
  <c r="S401" i="5"/>
  <c r="E407" i="5"/>
  <c r="X407"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c r="H672" i="5"/>
  <c r="F678" i="5"/>
  <c r="G678" i="5"/>
  <c r="R678" i="5"/>
  <c r="I678" i="5"/>
  <c r="E678" i="5"/>
  <c r="X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c r="E1127" i="5"/>
  <c r="X1127" i="5"/>
  <c r="I1127" i="5"/>
  <c r="T2104" i="5"/>
  <c r="S2104" i="5"/>
  <c r="AB2117" i="5"/>
  <c r="S2117" i="5"/>
  <c r="E2135" i="5"/>
  <c r="X2135" i="5"/>
  <c r="H2135" i="5"/>
  <c r="R2135" i="5"/>
  <c r="F2135" i="5"/>
  <c r="J2135" i="5"/>
  <c r="I2135" i="5"/>
  <c r="E2142" i="5"/>
  <c r="X2142"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c r="G2387" i="5"/>
  <c r="J2387" i="5"/>
  <c r="H2387" i="5"/>
  <c r="I2387" i="5"/>
  <c r="J2477" i="5"/>
  <c r="R2477" i="5"/>
  <c r="F2477" i="5"/>
  <c r="J2461" i="5"/>
  <c r="F2461" i="5"/>
  <c r="G2342" i="5"/>
  <c r="J2342" i="5"/>
  <c r="F2342" i="5"/>
  <c r="I2342" i="5"/>
  <c r="R2256" i="5"/>
  <c r="H2256" i="5"/>
  <c r="J2256" i="5"/>
  <c r="G2256" i="5"/>
  <c r="R2117" i="5"/>
  <c r="G2117" i="5"/>
  <c r="I2117" i="5"/>
  <c r="J2117" i="5"/>
  <c r="E1997" i="5"/>
  <c r="X1997" i="5"/>
  <c r="J1782" i="5"/>
  <c r="E1782" i="5"/>
  <c r="X1782" i="5"/>
  <c r="G1782" i="5"/>
  <c r="H1710" i="5"/>
  <c r="I1710" i="5"/>
  <c r="J1710" i="5"/>
  <c r="R1710" i="5"/>
  <c r="G1485" i="5"/>
  <c r="F816" i="5"/>
  <c r="F294" i="5"/>
  <c r="R871" i="5"/>
  <c r="G1127" i="5"/>
  <c r="F2263" i="5"/>
  <c r="AB2486" i="5"/>
  <c r="J2483" i="5"/>
  <c r="AB2398" i="5"/>
  <c r="AB2268" i="5"/>
  <c r="F2088" i="5"/>
  <c r="T2117" i="5"/>
  <c r="E2342" i="5"/>
  <c r="X2342" i="5"/>
  <c r="AB2319" i="5"/>
  <c r="AB71" i="5"/>
  <c r="R816" i="5"/>
  <c r="F1847" i="5"/>
  <c r="T2470" i="5"/>
  <c r="I1624" i="5"/>
  <c r="I294" i="5"/>
  <c r="H871" i="5"/>
  <c r="R1127" i="5"/>
  <c r="E2483" i="5"/>
  <c r="X2483" i="5"/>
  <c r="R2387" i="5"/>
  <c r="AB2374" i="5"/>
  <c r="AB2203" i="5"/>
  <c r="E2144" i="5"/>
  <c r="X2144" i="5"/>
  <c r="T2209" i="5"/>
  <c r="T2129" i="5"/>
  <c r="R2342" i="5"/>
  <c r="T2148" i="5"/>
  <c r="AB2216" i="5"/>
  <c r="T2327" i="5"/>
  <c r="G1710" i="5"/>
  <c r="S415" i="5"/>
  <c r="T2162" i="5"/>
  <c r="G294" i="5"/>
  <c r="H1624" i="5"/>
  <c r="E294" i="5"/>
  <c r="X294" i="5"/>
  <c r="G2136" i="5"/>
  <c r="J1127" i="5"/>
  <c r="I2483" i="5"/>
  <c r="E2477" i="5"/>
  <c r="X2477" i="5"/>
  <c r="F2387" i="5"/>
  <c r="AB2334" i="5"/>
  <c r="S2244" i="5"/>
  <c r="H2342" i="5"/>
  <c r="F2142" i="5"/>
  <c r="T2216" i="5"/>
  <c r="F1710" i="5"/>
  <c r="H678" i="5"/>
  <c r="I659" i="5"/>
  <c r="R659" i="5"/>
  <c r="E659" i="5"/>
  <c r="X659" i="5"/>
  <c r="T637" i="5"/>
  <c r="F1660" i="5"/>
  <c r="J1847" i="5"/>
  <c r="T2478" i="5"/>
  <c r="R1624" i="5"/>
  <c r="H2136" i="5"/>
  <c r="F1127" i="5"/>
  <c r="I2477" i="5"/>
  <c r="H2461" i="5"/>
  <c r="S2398" i="5"/>
  <c r="S2260" i="5"/>
  <c r="AB2244" i="5"/>
  <c r="E2136" i="5"/>
  <c r="X2136" i="5"/>
  <c r="AB2104" i="5"/>
  <c r="F1782" i="5"/>
  <c r="E1710" i="5"/>
  <c r="X1710" i="5"/>
  <c r="T218" i="5"/>
  <c r="T269" i="5"/>
  <c r="S269" i="5"/>
  <c r="T301" i="5"/>
  <c r="S301" i="5"/>
  <c r="T402" i="5"/>
  <c r="S430" i="5"/>
  <c r="AB430" i="5"/>
  <c r="AB463" i="5"/>
  <c r="S463" i="5"/>
  <c r="T469" i="5"/>
  <c r="S469" i="5"/>
  <c r="T489" i="5"/>
  <c r="S489" i="5"/>
  <c r="T497" i="5"/>
  <c r="S497" i="5"/>
  <c r="F503" i="5"/>
  <c r="I503" i="5"/>
  <c r="E503" i="5"/>
  <c r="X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c r="AB575" i="5"/>
  <c r="AB262" i="5"/>
  <c r="T1055" i="5"/>
  <c r="R710" i="5"/>
  <c r="AB47" i="5"/>
  <c r="S1362" i="5"/>
  <c r="S445" i="5"/>
  <c r="S1025" i="5"/>
  <c r="E1803" i="5"/>
  <c r="X1803" i="5"/>
  <c r="F1415" i="5"/>
  <c r="AB144" i="5"/>
  <c r="T144" i="5"/>
  <c r="E219" i="5"/>
  <c r="X219"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c r="AB384" i="5"/>
  <c r="G1599" i="5"/>
  <c r="S1670" i="5"/>
  <c r="AB984" i="5"/>
  <c r="AB1544" i="5"/>
  <c r="F31" i="5"/>
  <c r="E31" i="5"/>
  <c r="X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c r="R1223" i="5"/>
  <c r="R1255" i="5"/>
  <c r="F1287" i="5"/>
  <c r="R1319" i="5"/>
  <c r="I729" i="5"/>
  <c r="E996" i="5"/>
  <c r="X996" i="5"/>
  <c r="R68" i="5"/>
  <c r="E1974" i="5"/>
  <c r="X1974" i="5"/>
  <c r="F143" i="5"/>
  <c r="G143" i="5"/>
  <c r="E143" i="5"/>
  <c r="X143" i="5"/>
  <c r="R207" i="5"/>
  <c r="E207" i="5"/>
  <c r="X207" i="5"/>
  <c r="G207" i="5"/>
  <c r="T338" i="5"/>
  <c r="S376" i="5"/>
  <c r="AB376" i="5"/>
  <c r="S646" i="5"/>
  <c r="AB646" i="5"/>
  <c r="H651" i="5"/>
  <c r="J651" i="5"/>
  <c r="E651" i="5"/>
  <c r="X651" i="5"/>
  <c r="R651" i="5"/>
  <c r="J663" i="5"/>
  <c r="H663" i="5"/>
  <c r="H686" i="5"/>
  <c r="I686" i="5"/>
  <c r="E686" i="5"/>
  <c r="X686" i="5"/>
  <c r="G686" i="5"/>
  <c r="S698" i="5"/>
  <c r="T704" i="5"/>
  <c r="AB704" i="5"/>
  <c r="S704" i="5"/>
  <c r="T710" i="5"/>
  <c r="S710" i="5"/>
  <c r="AB710" i="5"/>
  <c r="AB715" i="5"/>
  <c r="T721" i="5"/>
  <c r="S721" i="5"/>
  <c r="R750" i="5"/>
  <c r="H750" i="5"/>
  <c r="S762" i="5"/>
  <c r="T769" i="5"/>
  <c r="S769" i="5"/>
  <c r="T777" i="5"/>
  <c r="S777" i="5"/>
  <c r="T790" i="5"/>
  <c r="AB790" i="5"/>
  <c r="T817" i="5"/>
  <c r="S817" i="5"/>
  <c r="E830" i="5"/>
  <c r="X830" i="5"/>
  <c r="J830" i="5"/>
  <c r="F830" i="5"/>
  <c r="H830" i="5"/>
  <c r="I830" i="5"/>
  <c r="S844" i="5"/>
  <c r="T844" i="5"/>
  <c r="T851" i="5"/>
  <c r="J870" i="5"/>
  <c r="E870" i="5"/>
  <c r="X870" i="5"/>
  <c r="F870" i="5"/>
  <c r="S876" i="5"/>
  <c r="T876" i="5"/>
  <c r="T890" i="5"/>
  <c r="S929" i="5"/>
  <c r="AB929" i="5"/>
  <c r="J934" i="5"/>
  <c r="I934" i="5"/>
  <c r="F934" i="5"/>
  <c r="E934" i="5"/>
  <c r="X934" i="5"/>
  <c r="H934" i="5"/>
  <c r="AB947" i="5"/>
  <c r="H979" i="5"/>
  <c r="R979" i="5"/>
  <c r="I979" i="5"/>
  <c r="E979" i="5"/>
  <c r="X979" i="5"/>
  <c r="AB999" i="5"/>
  <c r="S999" i="5"/>
  <c r="H1011" i="5"/>
  <c r="I1011" i="5"/>
  <c r="E1011" i="5"/>
  <c r="X1011" i="5"/>
  <c r="T1024" i="5"/>
  <c r="AB1024" i="5"/>
  <c r="S1024" i="5"/>
  <c r="T1031" i="5"/>
  <c r="AB1031" i="5"/>
  <c r="S1037" i="5"/>
  <c r="T1037" i="5"/>
  <c r="J1043" i="5"/>
  <c r="I1043" i="5"/>
  <c r="E1043" i="5"/>
  <c r="X1043" i="5"/>
  <c r="R1043" i="5"/>
  <c r="F1043" i="5"/>
  <c r="S1063" i="5"/>
  <c r="T1063" i="5"/>
  <c r="J1075" i="5"/>
  <c r="R1075" i="5"/>
  <c r="H1075" i="5"/>
  <c r="I1075" i="5"/>
  <c r="E1075" i="5"/>
  <c r="X1075" i="5"/>
  <c r="R1087" i="5"/>
  <c r="I1087" i="5"/>
  <c r="H1087" i="5"/>
  <c r="J1087" i="5"/>
  <c r="F1087" i="5"/>
  <c r="G1087" i="5"/>
  <c r="AB1103" i="5"/>
  <c r="S1103" i="5"/>
  <c r="S1113" i="5"/>
  <c r="T1113" i="5"/>
  <c r="S1129" i="5"/>
  <c r="T1129" i="5"/>
  <c r="E1134" i="5"/>
  <c r="X1134" i="5"/>
  <c r="R1134" i="5"/>
  <c r="H1134" i="5"/>
  <c r="I1134" i="5"/>
  <c r="J1134" i="5"/>
  <c r="S1149" i="5"/>
  <c r="T1149" i="5"/>
  <c r="T1154" i="5"/>
  <c r="AB1159" i="5"/>
  <c r="S1159" i="5"/>
  <c r="E1184" i="5"/>
  <c r="X1184" i="5"/>
  <c r="G1184" i="5"/>
  <c r="H1184" i="5"/>
  <c r="F1184" i="5"/>
  <c r="AB1192" i="5"/>
  <c r="S1192" i="5"/>
  <c r="T1192" i="5"/>
  <c r="AB1199" i="5"/>
  <c r="S1199" i="5"/>
  <c r="T1199" i="5"/>
  <c r="AB1206" i="5"/>
  <c r="S1206" i="5"/>
  <c r="T1227" i="5"/>
  <c r="S1234" i="5"/>
  <c r="T1234" i="5"/>
  <c r="T1241" i="5"/>
  <c r="S1241" i="5"/>
  <c r="I1248" i="5"/>
  <c r="H1248" i="5"/>
  <c r="J1248" i="5"/>
  <c r="E1248" i="5"/>
  <c r="X1248" i="5"/>
  <c r="F1248" i="5"/>
  <c r="R1248" i="5"/>
  <c r="AB1256" i="5"/>
  <c r="S1256" i="5"/>
  <c r="T1256" i="5"/>
  <c r="AB1263" i="5"/>
  <c r="S1263" i="5"/>
  <c r="T1263" i="5"/>
  <c r="H1304" i="5"/>
  <c r="F1304" i="5"/>
  <c r="E1304" i="5"/>
  <c r="X1304" i="5"/>
  <c r="R1304" i="5"/>
  <c r="S1316" i="5"/>
  <c r="T1316" i="5"/>
  <c r="T1322" i="5"/>
  <c r="S1322" i="5"/>
  <c r="S1328" i="5"/>
  <c r="T1328" i="5"/>
  <c r="T1334" i="5"/>
  <c r="AB1334" i="5"/>
  <c r="S1334" i="5"/>
  <c r="AB1339" i="5"/>
  <c r="J1350" i="5"/>
  <c r="F1350" i="5"/>
  <c r="H1350" i="5"/>
  <c r="I1350" i="5"/>
  <c r="G1350" i="5"/>
  <c r="R1350" i="5"/>
  <c r="E1350" i="5"/>
  <c r="X1350" i="5"/>
  <c r="T1357" i="5"/>
  <c r="S1357" i="5"/>
  <c r="F1363" i="5"/>
  <c r="H1363" i="5"/>
  <c r="G1363" i="5"/>
  <c r="I1363" i="5"/>
  <c r="H1383" i="5"/>
  <c r="E1383" i="5"/>
  <c r="X1383" i="5"/>
  <c r="J1383" i="5"/>
  <c r="F1383" i="5"/>
  <c r="R1383" i="5"/>
  <c r="G1383" i="5"/>
  <c r="T1389" i="5"/>
  <c r="AB1389" i="5"/>
  <c r="AB1394" i="5"/>
  <c r="S1394" i="5"/>
  <c r="AB1399" i="5"/>
  <c r="T1399" i="5"/>
  <c r="S1399" i="5"/>
  <c r="T1409" i="5"/>
  <c r="S1409" i="5"/>
  <c r="AB1415" i="5"/>
  <c r="S1415" i="5"/>
  <c r="S1434" i="5"/>
  <c r="R1455" i="5"/>
  <c r="J1455" i="5"/>
  <c r="E1455" i="5"/>
  <c r="X1455" i="5"/>
  <c r="R1462" i="5"/>
  <c r="J1462" i="5"/>
  <c r="E1462" i="5"/>
  <c r="X1462" i="5"/>
  <c r="G1462" i="5"/>
  <c r="F1462" i="5"/>
  <c r="H1462" i="5"/>
  <c r="T1486" i="5"/>
  <c r="S1486" i="5"/>
  <c r="AB1486" i="5"/>
  <c r="T1510" i="5"/>
  <c r="AB1510" i="5"/>
  <c r="S1510" i="5"/>
  <c r="J1543" i="5"/>
  <c r="AB1550" i="5"/>
  <c r="S1550" i="5"/>
  <c r="J1575" i="5"/>
  <c r="I1575" i="5"/>
  <c r="E1575" i="5"/>
  <c r="X1575" i="5"/>
  <c r="R1575" i="5"/>
  <c r="G1575" i="5"/>
  <c r="S1588" i="5"/>
  <c r="T1588" i="5"/>
  <c r="AB1595" i="5"/>
  <c r="T1601" i="5"/>
  <c r="AB1601" i="5"/>
  <c r="H1607" i="5"/>
  <c r="I1607" i="5"/>
  <c r="J1607" i="5"/>
  <c r="E1607" i="5"/>
  <c r="X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c r="J1720" i="5"/>
  <c r="T1726" i="5"/>
  <c r="AB1726" i="5"/>
  <c r="S1726" i="5"/>
  <c r="AB1736" i="5"/>
  <c r="T1736" i="5"/>
  <c r="S1741" i="5"/>
  <c r="T1741" i="5"/>
  <c r="G1752" i="5"/>
  <c r="H1752" i="5"/>
  <c r="R1752" i="5"/>
  <c r="E1752" i="5"/>
  <c r="X1752" i="5"/>
  <c r="T1759" i="5"/>
  <c r="AB1759" i="5"/>
  <c r="S1759" i="5"/>
  <c r="R1763" i="5"/>
  <c r="H1763" i="5"/>
  <c r="J1763" i="5"/>
  <c r="E1763" i="5"/>
  <c r="X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c r="G1939" i="5"/>
  <c r="I1939" i="5"/>
  <c r="R1951" i="5"/>
  <c r="H1951" i="5"/>
  <c r="J1951" i="5"/>
  <c r="T1957" i="5"/>
  <c r="S1957" i="5"/>
  <c r="R1963" i="5"/>
  <c r="J1963" i="5"/>
  <c r="F1963" i="5"/>
  <c r="E1963" i="5"/>
  <c r="X1963" i="5"/>
  <c r="G1963" i="5"/>
  <c r="I1963" i="5"/>
  <c r="S1971" i="5"/>
  <c r="H1976" i="5"/>
  <c r="I1976" i="5"/>
  <c r="R1976" i="5"/>
  <c r="E1976" i="5"/>
  <c r="X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c r="J848" i="5"/>
  <c r="J1072" i="5"/>
  <c r="R1191" i="5"/>
  <c r="F1223" i="5"/>
  <c r="F1255" i="5"/>
  <c r="J1287" i="5"/>
  <c r="F1319" i="5"/>
  <c r="F56" i="5"/>
  <c r="F120" i="5"/>
  <c r="J184" i="5"/>
  <c r="H735" i="5"/>
  <c r="F996" i="5"/>
  <c r="F68" i="5"/>
  <c r="J1974" i="5"/>
  <c r="I855" i="5"/>
  <c r="H1968" i="5"/>
  <c r="F1487" i="5"/>
  <c r="E335" i="5"/>
  <c r="X335" i="5"/>
  <c r="G395" i="5"/>
  <c r="I1455" i="5"/>
  <c r="T1415" i="5"/>
  <c r="T1220" i="5"/>
  <c r="AB1063" i="5"/>
  <c r="T1799" i="5"/>
  <c r="F1575" i="5"/>
  <c r="R1581" i="5"/>
  <c r="H1974" i="5"/>
  <c r="G335" i="5"/>
  <c r="E1621" i="5"/>
  <c r="X1621" i="5"/>
  <c r="R1621" i="5"/>
  <c r="H905" i="5"/>
  <c r="G996" i="5"/>
  <c r="F776" i="5"/>
  <c r="F420" i="5"/>
  <c r="I800" i="5"/>
  <c r="E1008" i="5"/>
  <c r="X1008" i="5"/>
  <c r="J1191" i="5"/>
  <c r="E56" i="5"/>
  <c r="X56" i="5"/>
  <c r="E120" i="5"/>
  <c r="X120" i="5"/>
  <c r="I184" i="5"/>
  <c r="H729" i="5"/>
  <c r="E68" i="5"/>
  <c r="X68" i="5"/>
  <c r="E855" i="5"/>
  <c r="X855" i="5"/>
  <c r="J1487" i="5"/>
  <c r="I335" i="5"/>
  <c r="H395" i="5"/>
  <c r="E2383" i="5"/>
  <c r="X2383" i="5"/>
  <c r="E1487" i="5"/>
  <c r="X1487" i="5"/>
  <c r="E1087" i="5"/>
  <c r="X1087" i="5"/>
  <c r="H870" i="5"/>
  <c r="H1043" i="5"/>
  <c r="S797" i="5"/>
  <c r="G651" i="5"/>
  <c r="G1043" i="5"/>
  <c r="G1763" i="5"/>
  <c r="S1556" i="5"/>
  <c r="T1394" i="5"/>
  <c r="R2157" i="5"/>
  <c r="R2134" i="5"/>
  <c r="E2134" i="5"/>
  <c r="X2134" i="5"/>
  <c r="J2134" i="5"/>
  <c r="F2134" i="5"/>
  <c r="I1989" i="5"/>
  <c r="F1989" i="5"/>
  <c r="I1949" i="5"/>
  <c r="J1949" i="5"/>
  <c r="R1949" i="5"/>
  <c r="I1878" i="5"/>
  <c r="J1878" i="5"/>
  <c r="E1878" i="5"/>
  <c r="X1878" i="5"/>
  <c r="R1878" i="5"/>
  <c r="F1878" i="5"/>
  <c r="G1878" i="5"/>
  <c r="G1845" i="5"/>
  <c r="I1845" i="5"/>
  <c r="J1845" i="5"/>
  <c r="F1845" i="5"/>
  <c r="E1845" i="5"/>
  <c r="X1845" i="5"/>
  <c r="I1774" i="5"/>
  <c r="H1774" i="5"/>
  <c r="J1774" i="5"/>
  <c r="E1774" i="5"/>
  <c r="X1774" i="5"/>
  <c r="R1774" i="5"/>
  <c r="F1774" i="5"/>
  <c r="G1774" i="5"/>
  <c r="I1749" i="5"/>
  <c r="G1749" i="5"/>
  <c r="E1749" i="5"/>
  <c r="X1749" i="5"/>
  <c r="J1749" i="5"/>
  <c r="F1749" i="5"/>
  <c r="G1693" i="5"/>
  <c r="G729" i="5"/>
  <c r="G420" i="5"/>
  <c r="J776" i="5"/>
  <c r="E308" i="5"/>
  <c r="X308" i="5"/>
  <c r="E420" i="5"/>
  <c r="X420" i="5"/>
  <c r="H800" i="5"/>
  <c r="F1008" i="5"/>
  <c r="I1287" i="5"/>
  <c r="I56" i="5"/>
  <c r="I120" i="5"/>
  <c r="H671" i="5"/>
  <c r="R729" i="5"/>
  <c r="G577" i="5"/>
  <c r="I68" i="5"/>
  <c r="R855" i="5"/>
  <c r="F1968" i="5"/>
  <c r="G2221" i="5"/>
  <c r="H335" i="5"/>
  <c r="R395" i="5"/>
  <c r="I2383" i="5"/>
  <c r="G1304" i="5"/>
  <c r="T1206" i="5"/>
  <c r="R686" i="5"/>
  <c r="T1434" i="5"/>
  <c r="G308" i="5"/>
  <c r="E78" i="5"/>
  <c r="X78" i="5"/>
  <c r="E142" i="5"/>
  <c r="X142" i="5"/>
  <c r="E206" i="5"/>
  <c r="X206" i="5"/>
  <c r="J308" i="5"/>
  <c r="J420" i="5"/>
  <c r="E800" i="5"/>
  <c r="X800" i="5"/>
  <c r="I848" i="5"/>
  <c r="I1223" i="5"/>
  <c r="I1255" i="5"/>
  <c r="H1287" i="5"/>
  <c r="I1319" i="5"/>
  <c r="F671" i="5"/>
  <c r="F729" i="5"/>
  <c r="H966" i="5"/>
  <c r="J577" i="5"/>
  <c r="I1974" i="5"/>
  <c r="F855" i="5"/>
  <c r="R1968" i="5"/>
  <c r="E2221" i="5"/>
  <c r="X2221" i="5"/>
  <c r="R335" i="5"/>
  <c r="F395" i="5"/>
  <c r="H1575" i="5"/>
  <c r="S1601" i="5"/>
  <c r="S1389" i="5"/>
  <c r="T864" i="5"/>
  <c r="F1134" i="5"/>
  <c r="AB639" i="5"/>
  <c r="T1139" i="5"/>
  <c r="S947" i="5"/>
  <c r="T1069" i="5"/>
  <c r="G1982" i="5"/>
  <c r="H1982" i="5"/>
  <c r="I308" i="5"/>
  <c r="H848" i="5"/>
  <c r="I1191" i="5"/>
  <c r="H1223" i="5"/>
  <c r="H1255" i="5"/>
  <c r="E1287" i="5"/>
  <c r="X1287" i="5"/>
  <c r="H1319" i="5"/>
  <c r="H184" i="5"/>
  <c r="I996" i="5"/>
  <c r="R966" i="5"/>
  <c r="R577" i="5"/>
  <c r="F1974" i="5"/>
  <c r="H855" i="5"/>
  <c r="I1968" i="5"/>
  <c r="G1134" i="5"/>
  <c r="I1383" i="5"/>
  <c r="R1011" i="5"/>
  <c r="G1776" i="5"/>
  <c r="J1776" i="5"/>
  <c r="R2416" i="5"/>
  <c r="F2416" i="5"/>
  <c r="H2416" i="5"/>
  <c r="I2416" i="5"/>
  <c r="AB2433" i="5"/>
  <c r="J1567" i="5"/>
  <c r="G1326" i="5"/>
  <c r="E1326" i="5"/>
  <c r="X1326" i="5"/>
  <c r="F1567" i="5"/>
  <c r="J1326" i="5"/>
  <c r="J1631" i="5"/>
  <c r="H1326" i="5"/>
  <c r="H1367" i="5"/>
  <c r="H1473" i="5"/>
  <c r="E455" i="5"/>
  <c r="X455" i="5"/>
  <c r="G1367" i="5"/>
  <c r="J1599" i="5"/>
  <c r="J65" i="5"/>
  <c r="R1473" i="5"/>
  <c r="G65" i="5"/>
  <c r="F73" i="5"/>
  <c r="E656" i="5"/>
  <c r="X656" i="5"/>
  <c r="I2079" i="5"/>
  <c r="F1326" i="5"/>
  <c r="E167" i="5"/>
  <c r="X167" i="5"/>
  <c r="F65" i="5"/>
  <c r="R953" i="5"/>
  <c r="G167" i="5"/>
  <c r="R656" i="5"/>
  <c r="E2498" i="5"/>
  <c r="X2498" i="5"/>
  <c r="H2498" i="5"/>
  <c r="E2499" i="5"/>
  <c r="X2499" i="5"/>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c r="R630" i="5"/>
  <c r="R43" i="5"/>
  <c r="AB1423" i="5"/>
  <c r="T515" i="5"/>
  <c r="T128" i="5"/>
  <c r="S1498" i="5"/>
  <c r="AB1630" i="5"/>
  <c r="AB2254" i="5"/>
  <c r="R1702" i="5"/>
  <c r="E1431" i="5"/>
  <c r="X1431" i="5"/>
  <c r="S495" i="5"/>
  <c r="AB246" i="5"/>
  <c r="S481" i="5"/>
  <c r="E566" i="5"/>
  <c r="X566" i="5"/>
  <c r="E115" i="5"/>
  <c r="X115" i="5"/>
  <c r="S1412" i="5"/>
  <c r="S414" i="5"/>
  <c r="S1446" i="5"/>
  <c r="T753" i="5"/>
  <c r="T1636" i="5"/>
  <c r="I115" i="5"/>
  <c r="T422" i="5"/>
  <c r="E1313" i="5"/>
  <c r="X1313" i="5"/>
  <c r="F385" i="5"/>
  <c r="I1526" i="5"/>
  <c r="R2334" i="5"/>
  <c r="S407" i="5"/>
  <c r="AB306" i="5"/>
  <c r="G43" i="5"/>
  <c r="G630" i="5"/>
  <c r="E571" i="5"/>
  <c r="X571" i="5"/>
  <c r="S521" i="5"/>
  <c r="S253" i="5"/>
  <c r="T807" i="5"/>
  <c r="R566" i="5"/>
  <c r="S874" i="5"/>
  <c r="G879" i="5"/>
  <c r="F879" i="5"/>
  <c r="S235" i="5"/>
  <c r="S1514" i="5"/>
  <c r="T642" i="5"/>
  <c r="S1376" i="5"/>
  <c r="G385" i="5"/>
  <c r="E1508" i="5"/>
  <c r="X1508" i="5"/>
  <c r="H1526" i="5"/>
  <c r="F2334" i="5"/>
  <c r="S435" i="5"/>
  <c r="I571" i="5"/>
  <c r="H630" i="5"/>
  <c r="G867" i="5"/>
  <c r="S1452" i="5"/>
  <c r="E879" i="5"/>
  <c r="X879" i="5"/>
  <c r="AB435" i="5"/>
  <c r="S642" i="5"/>
  <c r="T1700" i="5"/>
  <c r="S1396" i="5"/>
  <c r="AB37" i="5"/>
  <c r="E1593" i="5"/>
  <c r="X1593" i="5"/>
  <c r="E1526" i="5"/>
  <c r="X1526" i="5"/>
  <c r="S555" i="5"/>
  <c r="G595" i="5"/>
  <c r="G566" i="5"/>
  <c r="E43" i="5"/>
  <c r="X43"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c r="R2201" i="5"/>
  <c r="F2201" i="5"/>
  <c r="V2185" i="5"/>
  <c r="AB2185" i="5"/>
  <c r="V2177" i="5"/>
  <c r="G2177" i="5"/>
  <c r="AB2177" i="5"/>
  <c r="V2169" i="5"/>
  <c r="AB2169" i="5"/>
  <c r="V2161" i="5"/>
  <c r="AB2161" i="5"/>
  <c r="V2153" i="5"/>
  <c r="AB2153" i="5"/>
  <c r="V2145" i="5"/>
  <c r="F2145" i="5"/>
  <c r="AB2145" i="5"/>
  <c r="V2137" i="5"/>
  <c r="J2137" i="5"/>
  <c r="AB2137" i="5"/>
  <c r="V2121" i="5"/>
  <c r="E2121" i="5"/>
  <c r="X2121" i="5"/>
  <c r="AB2121" i="5"/>
  <c r="AB2113" i="5"/>
  <c r="V2105" i="5"/>
  <c r="AB2105" i="5"/>
  <c r="V2097" i="5"/>
  <c r="AB2097" i="5"/>
  <c r="V2089" i="5"/>
  <c r="V2073" i="5"/>
  <c r="AB2073" i="5"/>
  <c r="V2065" i="5"/>
  <c r="G2065" i="5"/>
  <c r="AB2065" i="5"/>
  <c r="AB2057" i="5"/>
  <c r="V2057" i="5"/>
  <c r="V2049" i="5"/>
  <c r="AB2049" i="5"/>
  <c r="F2041" i="5"/>
  <c r="I2041" i="5"/>
  <c r="E2041" i="5"/>
  <c r="X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c r="AB1449" i="5"/>
  <c r="V1377" i="5"/>
  <c r="J1377" i="5"/>
  <c r="AB1377" i="5"/>
  <c r="V1369" i="5"/>
  <c r="G1369" i="5"/>
  <c r="AB1369" i="5"/>
  <c r="G1361" i="5"/>
  <c r="R1361" i="5"/>
  <c r="J1361" i="5"/>
  <c r="F1361" i="5"/>
  <c r="H1361" i="5"/>
  <c r="I1361" i="5"/>
  <c r="I1297" i="5"/>
  <c r="H1297" i="5"/>
  <c r="V1217" i="5"/>
  <c r="E1193" i="5"/>
  <c r="X1193" i="5"/>
  <c r="J1193" i="5"/>
  <c r="I1193" i="5"/>
  <c r="H1193" i="5"/>
  <c r="H1161" i="5"/>
  <c r="F1161" i="5"/>
  <c r="R1161" i="5"/>
  <c r="E1161" i="5"/>
  <c r="X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c r="AB537" i="5"/>
  <c r="V537" i="5"/>
  <c r="V377" i="5"/>
  <c r="AB377" i="5"/>
  <c r="V241" i="5"/>
  <c r="V209" i="5"/>
  <c r="AB209" i="5"/>
  <c r="V97" i="5"/>
  <c r="R97" i="5"/>
  <c r="AB97" i="5"/>
  <c r="J1593" i="5"/>
  <c r="AB1945" i="5"/>
  <c r="G2006" i="5"/>
  <c r="F2006" i="5"/>
  <c r="H2006" i="5"/>
  <c r="I2006" i="5"/>
  <c r="E2006" i="5"/>
  <c r="X2006" i="5"/>
  <c r="AB1882" i="5"/>
  <c r="T1882" i="5"/>
  <c r="S1882" i="5"/>
  <c r="AB1888" i="5"/>
  <c r="S1888" i="5"/>
  <c r="T1888" i="5"/>
  <c r="R1915" i="5"/>
  <c r="G1915" i="5"/>
  <c r="I1915" i="5"/>
  <c r="H1915" i="5"/>
  <c r="J1915" i="5"/>
  <c r="F1915" i="5"/>
  <c r="H1927" i="5"/>
  <c r="R1927" i="5"/>
  <c r="AB2237" i="5"/>
  <c r="S2237" i="5"/>
  <c r="I2464" i="5"/>
  <c r="J2464" i="5"/>
  <c r="E2464" i="5"/>
  <c r="X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c r="J1952" i="5"/>
  <c r="G1952" i="5"/>
  <c r="H1952" i="5"/>
  <c r="J1928" i="5"/>
  <c r="H1928" i="5"/>
  <c r="F1928" i="5"/>
  <c r="H1880" i="5"/>
  <c r="F1880" i="5"/>
  <c r="H1848" i="5"/>
  <c r="R1848" i="5"/>
  <c r="T725" i="5"/>
  <c r="S725" i="5"/>
  <c r="J736" i="5"/>
  <c r="E736" i="5"/>
  <c r="X736" i="5"/>
  <c r="F736" i="5"/>
  <c r="R736" i="5"/>
  <c r="R742" i="5"/>
  <c r="F742" i="5"/>
  <c r="H742" i="5"/>
  <c r="J742" i="5"/>
  <c r="I742" i="5"/>
  <c r="E742" i="5"/>
  <c r="X742" i="5"/>
  <c r="T774" i="5"/>
  <c r="AB774" i="5"/>
  <c r="T794" i="5"/>
  <c r="AB794" i="5"/>
  <c r="S794" i="5"/>
  <c r="T802" i="5"/>
  <c r="S802" i="5"/>
  <c r="S990" i="5"/>
  <c r="AB990" i="5"/>
  <c r="T990" i="5"/>
  <c r="T996" i="5"/>
  <c r="S996" i="5"/>
  <c r="AB1003" i="5"/>
  <c r="S1003" i="5"/>
  <c r="T1003" i="5"/>
  <c r="AB1035" i="5"/>
  <c r="S1035" i="5"/>
  <c r="T1035" i="5"/>
  <c r="F1047" i="5"/>
  <c r="I1047" i="5"/>
  <c r="E1047" i="5"/>
  <c r="X1047" i="5"/>
  <c r="S1054" i="5"/>
  <c r="AB1054" i="5"/>
  <c r="T1054" i="5"/>
  <c r="AB1067" i="5"/>
  <c r="S1067" i="5"/>
  <c r="T1067" i="5"/>
  <c r="T1096" i="5"/>
  <c r="S1096" i="5"/>
  <c r="AB1137" i="5"/>
  <c r="S1137" i="5"/>
  <c r="E1142" i="5"/>
  <c r="X1142"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c r="R1835" i="5"/>
  <c r="H1835" i="5"/>
  <c r="G1835" i="5"/>
  <c r="E1835" i="5"/>
  <c r="X1835" i="5"/>
  <c r="S638" i="5"/>
  <c r="AB638" i="5"/>
  <c r="F655" i="5"/>
  <c r="G655" i="5"/>
  <c r="J655" i="5"/>
  <c r="H655" i="5"/>
  <c r="I655" i="5"/>
  <c r="E655" i="5"/>
  <c r="X655" i="5"/>
  <c r="H662" i="5"/>
  <c r="R662" i="5"/>
  <c r="F662" i="5"/>
  <c r="I662" i="5"/>
  <c r="E662" i="5"/>
  <c r="X662" i="5"/>
  <c r="J662" i="5"/>
  <c r="T673" i="5"/>
  <c r="S673" i="5"/>
  <c r="F696" i="5"/>
  <c r="R696" i="5"/>
  <c r="H696" i="5"/>
  <c r="I696" i="5"/>
  <c r="E696" i="5"/>
  <c r="X696" i="5"/>
  <c r="F702" i="5"/>
  <c r="R702" i="5"/>
  <c r="H702" i="5"/>
  <c r="T2126" i="5"/>
  <c r="S2126" i="5"/>
  <c r="AB2126" i="5"/>
  <c r="I2131" i="5"/>
  <c r="E2131" i="5"/>
  <c r="X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c r="E483" i="5"/>
  <c r="X483" i="5"/>
  <c r="J483" i="5"/>
  <c r="T531" i="5"/>
  <c r="S531" i="5"/>
  <c r="S538" i="5"/>
  <c r="AB538" i="5"/>
  <c r="S551" i="5"/>
  <c r="T551" i="5"/>
  <c r="AB551" i="5"/>
  <c r="T557" i="5"/>
  <c r="S557" i="5"/>
  <c r="T563" i="5"/>
  <c r="AB563" i="5"/>
  <c r="S563" i="5"/>
  <c r="H579" i="5"/>
  <c r="R579" i="5"/>
  <c r="G579" i="5"/>
  <c r="T585" i="5"/>
  <c r="S585" i="5"/>
  <c r="F591" i="5"/>
  <c r="I591" i="5"/>
  <c r="H591" i="5"/>
  <c r="E591" i="5"/>
  <c r="X591" i="5"/>
  <c r="R591" i="5"/>
  <c r="G591" i="5"/>
  <c r="T615" i="5"/>
  <c r="AB615" i="5"/>
  <c r="T627" i="5"/>
  <c r="AB627" i="5"/>
  <c r="S627" i="5"/>
  <c r="T2044" i="5"/>
  <c r="S2044" i="5"/>
  <c r="R2051" i="5"/>
  <c r="J2051" i="5"/>
  <c r="R2070" i="5"/>
  <c r="E2070" i="5"/>
  <c r="X2070" i="5"/>
  <c r="G2070" i="5"/>
  <c r="J2095" i="5"/>
  <c r="F2095" i="5"/>
  <c r="H2095" i="5"/>
  <c r="I2095" i="5"/>
  <c r="G2095" i="5"/>
  <c r="R2095" i="5"/>
  <c r="G2119" i="5"/>
  <c r="J2119" i="5"/>
  <c r="I2119" i="5"/>
  <c r="H2119" i="5"/>
  <c r="E2339" i="5"/>
  <c r="X2339" i="5"/>
  <c r="H2339" i="5"/>
  <c r="G2339" i="5"/>
  <c r="J2339" i="5"/>
  <c r="I2339" i="5"/>
  <c r="G2283" i="5"/>
  <c r="I2283" i="5"/>
  <c r="H2283" i="5"/>
  <c r="R2283" i="5"/>
  <c r="F2283" i="5"/>
  <c r="E2283" i="5"/>
  <c r="X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c r="E2273" i="5"/>
  <c r="X2273" i="5"/>
  <c r="E2443" i="5"/>
  <c r="X2443" i="5"/>
  <c r="J1650" i="5"/>
  <c r="H1650" i="5"/>
  <c r="F1650" i="5"/>
  <c r="H1522" i="5"/>
  <c r="R1648" i="5"/>
  <c r="I1648" i="5"/>
  <c r="G528" i="5"/>
  <c r="R528" i="5"/>
  <c r="J528" i="5"/>
  <c r="I484" i="5"/>
  <c r="H484" i="5"/>
  <c r="F484" i="5"/>
  <c r="G484" i="5"/>
  <c r="H399" i="5"/>
  <c r="I399" i="5"/>
  <c r="R399" i="5"/>
  <c r="F923" i="5"/>
  <c r="G923" i="5"/>
  <c r="E923" i="5"/>
  <c r="X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c r="I2216" i="5"/>
  <c r="G2168" i="5"/>
  <c r="F2168" i="5"/>
  <c r="H2129" i="5"/>
  <c r="J2129" i="5"/>
  <c r="E2129" i="5"/>
  <c r="X2129" i="5"/>
  <c r="R2129" i="5"/>
  <c r="F2129" i="5"/>
  <c r="G2129" i="5"/>
  <c r="G2081" i="5"/>
  <c r="I2081" i="5"/>
  <c r="H2081" i="5"/>
  <c r="J2081" i="5"/>
  <c r="E2081" i="5"/>
  <c r="X2081" i="5"/>
  <c r="G1905" i="5"/>
  <c r="H1905" i="5"/>
  <c r="R1905" i="5"/>
  <c r="J1905" i="5"/>
  <c r="R1137" i="5"/>
  <c r="E1137" i="5"/>
  <c r="X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c r="F2292" i="5"/>
  <c r="I2292" i="5"/>
  <c r="R2284" i="5"/>
  <c r="I2284" i="5"/>
  <c r="V2276" i="5"/>
  <c r="V2260" i="5"/>
  <c r="G2260" i="5"/>
  <c r="AB2260" i="5"/>
  <c r="V2244" i="5"/>
  <c r="G2244" i="5"/>
  <c r="V2220" i="5"/>
  <c r="AB2220" i="5"/>
  <c r="G2196" i="5"/>
  <c r="I2196" i="5"/>
  <c r="E2180" i="5"/>
  <c r="X2180"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c r="AB1396" i="5"/>
  <c r="V1388" i="5"/>
  <c r="R1388" i="5"/>
  <c r="AB1388" i="5"/>
  <c r="V1380" i="5"/>
  <c r="AB1380" i="5"/>
  <c r="J1372" i="5"/>
  <c r="E1372" i="5"/>
  <c r="X1372" i="5"/>
  <c r="I1504" i="5"/>
  <c r="H1504" i="5"/>
  <c r="F1504" i="5"/>
  <c r="F1145" i="5"/>
  <c r="G793" i="5"/>
  <c r="G2443" i="5"/>
  <c r="F2411" i="5"/>
  <c r="I2273" i="5"/>
  <c r="H977" i="5"/>
  <c r="F57" i="5"/>
  <c r="J2411" i="5"/>
  <c r="G1650" i="5"/>
  <c r="F1522" i="5"/>
  <c r="G1504" i="5"/>
  <c r="T2195" i="5"/>
  <c r="AB2329" i="5"/>
  <c r="S2321" i="5"/>
  <c r="H1440" i="5"/>
  <c r="E1440" i="5"/>
  <c r="X1440" i="5"/>
  <c r="F1440" i="5"/>
  <c r="R1520" i="5"/>
  <c r="I279" i="5"/>
  <c r="F279" i="5"/>
  <c r="E279" i="5"/>
  <c r="X279" i="5"/>
  <c r="G2411" i="5"/>
  <c r="E1522" i="5"/>
  <c r="X1522" i="5"/>
  <c r="J1257" i="5"/>
  <c r="H2411" i="5"/>
  <c r="R2443" i="5"/>
  <c r="J1522" i="5"/>
  <c r="J1686" i="5"/>
  <c r="R1686" i="5"/>
  <c r="I479" i="5"/>
  <c r="J479" i="5"/>
  <c r="H479" i="5"/>
  <c r="F479" i="5"/>
  <c r="R251" i="5"/>
  <c r="G251" i="5"/>
  <c r="F1254" i="5"/>
  <c r="G1254" i="5"/>
  <c r="H1254" i="5"/>
  <c r="J1254" i="5"/>
  <c r="E1254" i="5"/>
  <c r="X1254" i="5"/>
  <c r="F2081" i="5"/>
  <c r="G2139" i="5"/>
  <c r="J2139" i="5"/>
  <c r="R2139" i="5"/>
  <c r="H1419" i="5"/>
  <c r="G1419" i="5"/>
  <c r="I1419" i="5"/>
  <c r="E1419" i="5"/>
  <c r="X1419" i="5"/>
  <c r="J1409" i="5"/>
  <c r="I2443" i="5"/>
  <c r="I1650" i="5"/>
  <c r="I2411" i="5"/>
  <c r="I2129" i="5"/>
  <c r="R2081" i="5"/>
  <c r="J2155" i="5"/>
  <c r="H2155" i="5"/>
  <c r="R1522" i="5"/>
  <c r="I1522" i="5"/>
  <c r="J1233" i="5"/>
  <c r="E1409" i="5"/>
  <c r="X1409" i="5"/>
  <c r="F1537" i="5"/>
  <c r="H1657" i="5"/>
  <c r="H545" i="5"/>
  <c r="F1409" i="5"/>
  <c r="E1504" i="5"/>
  <c r="X1504"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c r="G1743" i="5"/>
  <c r="S1755" i="5"/>
  <c r="AB1755" i="5"/>
  <c r="H1760" i="5"/>
  <c r="I1760" i="5"/>
  <c r="AB1863" i="5"/>
  <c r="T1863" i="5"/>
  <c r="S1863" i="5"/>
  <c r="E1992" i="5"/>
  <c r="X1992" i="5"/>
  <c r="F1992" i="5"/>
  <c r="J1992" i="5"/>
  <c r="I1992" i="5"/>
  <c r="S2017" i="5"/>
  <c r="T2017" i="5"/>
  <c r="F2035" i="5"/>
  <c r="J2035" i="5"/>
  <c r="AB2130" i="5"/>
  <c r="T2130" i="5"/>
  <c r="AB1132" i="5"/>
  <c r="T911" i="5"/>
  <c r="AB911" i="5"/>
  <c r="S911" i="5"/>
  <c r="H931" i="5"/>
  <c r="R931" i="5"/>
  <c r="E931" i="5"/>
  <c r="X931" i="5"/>
  <c r="F931" i="5"/>
  <c r="I931" i="5"/>
  <c r="T938" i="5"/>
  <c r="AB938" i="5"/>
  <c r="G995" i="5"/>
  <c r="H995" i="5"/>
  <c r="I995" i="5"/>
  <c r="E995" i="5"/>
  <c r="X995" i="5"/>
  <c r="T1008" i="5"/>
  <c r="AB1008" i="5"/>
  <c r="S1008" i="5"/>
  <c r="AB1015" i="5"/>
  <c r="S1015" i="5"/>
  <c r="T1015" i="5"/>
  <c r="S1021" i="5"/>
  <c r="T1021" i="5"/>
  <c r="E1027" i="5"/>
  <c r="X1027" i="5"/>
  <c r="I1027" i="5"/>
  <c r="G1059" i="5"/>
  <c r="J1059" i="5"/>
  <c r="R1059" i="5"/>
  <c r="F1059" i="5"/>
  <c r="E1059" i="5"/>
  <c r="X1059" i="5"/>
  <c r="T1066" i="5"/>
  <c r="AB1066" i="5"/>
  <c r="S1066" i="5"/>
  <c r="T1072" i="5"/>
  <c r="S1072" i="5"/>
  <c r="AB1072" i="5"/>
  <c r="T1090" i="5"/>
  <c r="AB1090" i="5"/>
  <c r="S1095" i="5"/>
  <c r="T1095" i="5"/>
  <c r="AB1095" i="5"/>
  <c r="S1100" i="5"/>
  <c r="AB1100" i="5"/>
  <c r="T1106" i="5"/>
  <c r="AB1106" i="5"/>
  <c r="AB1111" i="5"/>
  <c r="S1111" i="5"/>
  <c r="T1111" i="5"/>
  <c r="H1115" i="5"/>
  <c r="E1115" i="5"/>
  <c r="X1115" i="5"/>
  <c r="S1121" i="5"/>
  <c r="T1121" i="5"/>
  <c r="E1126" i="5"/>
  <c r="X1126"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c r="J75" i="5"/>
  <c r="T75" i="5"/>
  <c r="R75" i="5"/>
  <c r="H75" i="5"/>
  <c r="I75" i="5"/>
  <c r="E75" i="5"/>
  <c r="X75" i="5"/>
  <c r="G75" i="5"/>
  <c r="T82" i="5"/>
  <c r="AB82" i="5"/>
  <c r="S127" i="5"/>
  <c r="AB127" i="5"/>
  <c r="T127" i="5"/>
  <c r="F139" i="5"/>
  <c r="H139" i="5"/>
  <c r="I139" i="5"/>
  <c r="E139" i="5"/>
  <c r="X139" i="5"/>
  <c r="G139" i="5"/>
  <c r="R139" i="5"/>
  <c r="S191" i="5"/>
  <c r="AB191" i="5"/>
  <c r="T197" i="5"/>
  <c r="S197" i="5"/>
  <c r="T237" i="5"/>
  <c r="S237" i="5"/>
  <c r="AB243" i="5"/>
  <c r="T243" i="5"/>
  <c r="S243" i="5"/>
  <c r="T250" i="5"/>
  <c r="AB250" i="5"/>
  <c r="T257" i="5"/>
  <c r="S257" i="5"/>
  <c r="F331" i="5"/>
  <c r="I331" i="5"/>
  <c r="J331" i="5"/>
  <c r="E331" i="5"/>
  <c r="X331" i="5"/>
  <c r="H331" i="5"/>
  <c r="G331" i="5"/>
  <c r="H383" i="5"/>
  <c r="I383" i="5"/>
  <c r="J383" i="5"/>
  <c r="J390" i="5"/>
  <c r="E390" i="5"/>
  <c r="X390" i="5"/>
  <c r="F390" i="5"/>
  <c r="H390" i="5"/>
  <c r="I390" i="5"/>
  <c r="R390" i="5"/>
  <c r="G390" i="5"/>
  <c r="T397" i="5"/>
  <c r="S397" i="5"/>
  <c r="S410" i="5"/>
  <c r="AB410" i="5"/>
  <c r="T410" i="5"/>
  <c r="S450" i="5"/>
  <c r="AB450" i="5"/>
  <c r="T478" i="5"/>
  <c r="S478" i="5"/>
  <c r="AB478" i="5"/>
  <c r="AB499" i="5"/>
  <c r="S499" i="5"/>
  <c r="I574" i="5"/>
  <c r="E574" i="5"/>
  <c r="X574" i="5"/>
  <c r="F574" i="5"/>
  <c r="G574" i="5"/>
  <c r="H574" i="5"/>
  <c r="J574" i="5"/>
  <c r="R574" i="5"/>
  <c r="S586" i="5"/>
  <c r="AB586" i="5"/>
  <c r="T586" i="5"/>
  <c r="S610" i="5"/>
  <c r="AB610" i="5"/>
  <c r="R615" i="5"/>
  <c r="G615" i="5"/>
  <c r="H615" i="5"/>
  <c r="F615" i="5"/>
  <c r="E615" i="5"/>
  <c r="X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c r="H1620" i="5"/>
  <c r="J1620" i="5"/>
  <c r="R1620" i="5"/>
  <c r="I1620" i="5"/>
  <c r="F1620" i="5"/>
  <c r="G1620" i="5"/>
  <c r="I1604" i="5"/>
  <c r="H1604" i="5"/>
  <c r="G1604" i="5"/>
  <c r="R1604" i="5"/>
  <c r="H1588" i="5"/>
  <c r="J1588" i="5"/>
  <c r="F1588" i="5"/>
  <c r="G1588" i="5"/>
  <c r="R1588" i="5"/>
  <c r="I1588" i="5"/>
  <c r="E1588" i="5"/>
  <c r="X1588" i="5"/>
  <c r="J1572" i="5"/>
  <c r="H1572" i="5"/>
  <c r="G1572" i="5"/>
  <c r="I1572" i="5"/>
  <c r="E1572" i="5"/>
  <c r="X1572" i="5"/>
  <c r="F1556" i="5"/>
  <c r="J1556" i="5"/>
  <c r="E1556" i="5"/>
  <c r="X1556" i="5"/>
  <c r="H1556" i="5"/>
  <c r="R1556" i="5"/>
  <c r="G1556" i="5"/>
  <c r="I1556" i="5"/>
  <c r="R1540" i="5"/>
  <c r="E1540" i="5"/>
  <c r="X1540" i="5"/>
  <c r="I1540" i="5"/>
  <c r="H1540" i="5"/>
  <c r="J1540" i="5"/>
  <c r="F1540" i="5"/>
  <c r="F1524" i="5"/>
  <c r="I1524" i="5"/>
  <c r="E1524" i="5"/>
  <c r="X1524" i="5"/>
  <c r="E1512" i="5"/>
  <c r="X1512" i="5"/>
  <c r="R1512" i="5"/>
  <c r="I1512" i="5"/>
  <c r="J1512" i="5"/>
  <c r="G1512" i="5"/>
  <c r="H1512" i="5"/>
  <c r="R1480" i="5"/>
  <c r="F1480" i="5"/>
  <c r="J1480" i="5"/>
  <c r="I1480" i="5"/>
  <c r="E1480" i="5"/>
  <c r="X1480" i="5"/>
  <c r="R1448" i="5"/>
  <c r="E1448" i="5"/>
  <c r="X1448" i="5"/>
  <c r="H1448" i="5"/>
  <c r="F2299" i="5"/>
  <c r="R2299" i="5"/>
  <c r="H2299" i="5"/>
  <c r="E2299" i="5"/>
  <c r="X2299" i="5"/>
  <c r="J2299" i="5"/>
  <c r="G2299" i="5"/>
  <c r="H1903" i="5"/>
  <c r="E1903" i="5"/>
  <c r="X1903" i="5"/>
  <c r="J1903" i="5"/>
  <c r="R1903" i="5"/>
  <c r="G1903" i="5"/>
  <c r="I1903" i="5"/>
  <c r="F1903" i="5"/>
  <c r="G1032" i="5"/>
  <c r="J1032" i="5"/>
  <c r="F1032" i="5"/>
  <c r="R1032" i="5"/>
  <c r="E1032" i="5"/>
  <c r="X1032" i="5"/>
  <c r="H1032" i="5"/>
  <c r="I1032" i="5"/>
  <c r="G968" i="5"/>
  <c r="J968" i="5"/>
  <c r="F968" i="5"/>
  <c r="R968" i="5"/>
  <c r="E968" i="5"/>
  <c r="X968" i="5"/>
  <c r="H968" i="5"/>
  <c r="I968" i="5"/>
  <c r="I432" i="5"/>
  <c r="G432" i="5"/>
  <c r="H432" i="5"/>
  <c r="F432" i="5"/>
  <c r="J432" i="5"/>
  <c r="J344" i="5"/>
  <c r="E344" i="5"/>
  <c r="X344" i="5"/>
  <c r="F344" i="5"/>
  <c r="R344" i="5"/>
  <c r="G344" i="5"/>
  <c r="H344" i="5"/>
  <c r="E252" i="5"/>
  <c r="X252" i="5"/>
  <c r="F252" i="5"/>
  <c r="G252" i="5"/>
  <c r="R252" i="5"/>
  <c r="H252" i="5"/>
  <c r="I252" i="5"/>
  <c r="H220" i="5"/>
  <c r="J220" i="5"/>
  <c r="F220" i="5"/>
  <c r="G220" i="5"/>
  <c r="J2351" i="5"/>
  <c r="H2351" i="5"/>
  <c r="E2351" i="5"/>
  <c r="X2351" i="5"/>
  <c r="G2315" i="5"/>
  <c r="H2315" i="5"/>
  <c r="I2315" i="5"/>
  <c r="E2315" i="5"/>
  <c r="X2315" i="5"/>
  <c r="J2315" i="5"/>
  <c r="R2315" i="5"/>
  <c r="I977" i="5"/>
  <c r="J977" i="5"/>
  <c r="J1401" i="5"/>
  <c r="F1401" i="5"/>
  <c r="I1401" i="5"/>
  <c r="E1401" i="5"/>
  <c r="X1401" i="5"/>
  <c r="I2427" i="5"/>
  <c r="J2427" i="5"/>
  <c r="H2427" i="5"/>
  <c r="G2427" i="5"/>
  <c r="R2427" i="5"/>
  <c r="F2429" i="5"/>
  <c r="H2429" i="5"/>
  <c r="E2429" i="5"/>
  <c r="X2429" i="5"/>
  <c r="I2429" i="5"/>
  <c r="G2429" i="5"/>
  <c r="H2380" i="5"/>
  <c r="G2380" i="5"/>
  <c r="I2380" i="5"/>
  <c r="G2360" i="5"/>
  <c r="I2360" i="5"/>
  <c r="H2360" i="5"/>
  <c r="F2360" i="5"/>
  <c r="E2360" i="5"/>
  <c r="X2360" i="5"/>
  <c r="G2060" i="5"/>
  <c r="H2060" i="5"/>
  <c r="F2060" i="5"/>
  <c r="J2060" i="5"/>
  <c r="E2060" i="5"/>
  <c r="X2060" i="5"/>
  <c r="I2060" i="5"/>
  <c r="E649" i="5"/>
  <c r="X649" i="5"/>
  <c r="F649" i="5"/>
  <c r="G1289" i="5"/>
  <c r="E1289" i="5"/>
  <c r="X1289" i="5"/>
  <c r="J1289" i="5"/>
  <c r="J1633" i="5"/>
  <c r="I1633" i="5"/>
  <c r="F1441" i="5"/>
  <c r="H1441" i="5"/>
  <c r="E1457" i="5"/>
  <c r="X1457" i="5"/>
  <c r="H361" i="5"/>
  <c r="F361" i="5"/>
  <c r="R1401" i="5"/>
  <c r="I1289" i="5"/>
  <c r="E977" i="5"/>
  <c r="X977" i="5"/>
  <c r="E2262" i="5"/>
  <c r="X2262" i="5"/>
  <c r="G2262" i="5"/>
  <c r="H2267" i="5"/>
  <c r="I2267" i="5"/>
  <c r="R2267" i="5"/>
  <c r="J2267" i="5"/>
  <c r="F2267" i="5"/>
  <c r="G2267" i="5"/>
  <c r="V1364" i="5"/>
  <c r="AB1364" i="5"/>
  <c r="AB1348" i="5"/>
  <c r="V1348" i="5"/>
  <c r="E1348" i="5"/>
  <c r="X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c r="AB868" i="5"/>
  <c r="V868" i="5"/>
  <c r="AB828" i="5"/>
  <c r="V828" i="5"/>
  <c r="AB812" i="5"/>
  <c r="V812" i="5"/>
  <c r="F812" i="5"/>
  <c r="V804" i="5"/>
  <c r="AB804" i="5"/>
  <c r="V756" i="5"/>
  <c r="AB756" i="5"/>
  <c r="V748" i="5"/>
  <c r="E748" i="5"/>
  <c r="X748" i="5"/>
  <c r="AB748" i="5"/>
  <c r="V740" i="5"/>
  <c r="G740" i="5"/>
  <c r="AB740" i="5"/>
  <c r="V732" i="5"/>
  <c r="AB732" i="5"/>
  <c r="V724" i="5"/>
  <c r="AB724" i="5"/>
  <c r="V716" i="5"/>
  <c r="E716" i="5"/>
  <c r="X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c r="G1360" i="5"/>
  <c r="F1366" i="5"/>
  <c r="R1366" i="5"/>
  <c r="J1366" i="5"/>
  <c r="E1366" i="5"/>
  <c r="X1366" i="5"/>
  <c r="H1366" i="5"/>
  <c r="G1366" i="5"/>
  <c r="I1430" i="5"/>
  <c r="G1430" i="5"/>
  <c r="R1430" i="5"/>
  <c r="J1430" i="5"/>
  <c r="E1430" i="5"/>
  <c r="X1430" i="5"/>
  <c r="G1559" i="5"/>
  <c r="F1559" i="5"/>
  <c r="J1559" i="5"/>
  <c r="F1655" i="5"/>
  <c r="J1655" i="5"/>
  <c r="H1795" i="5"/>
  <c r="E1795" i="5"/>
  <c r="X1795" i="5"/>
  <c r="R1807" i="5"/>
  <c r="E1807" i="5"/>
  <c r="X1807" i="5"/>
  <c r="H1807" i="5"/>
  <c r="G1807" i="5"/>
  <c r="H1824" i="5"/>
  <c r="R1824" i="5"/>
  <c r="I1840" i="5"/>
  <c r="R1840" i="5"/>
  <c r="F1840" i="5"/>
  <c r="G1840" i="5"/>
  <c r="F1904" i="5"/>
  <c r="J1904" i="5"/>
  <c r="E1904" i="5"/>
  <c r="X1904" i="5"/>
  <c r="G1904" i="5"/>
  <c r="R1904" i="5"/>
  <c r="I1904" i="5"/>
  <c r="H1904" i="5"/>
  <c r="I1910" i="5"/>
  <c r="H1910" i="5"/>
  <c r="J1910" i="5"/>
  <c r="G1910" i="5"/>
  <c r="E1910" i="5"/>
  <c r="X1910" i="5"/>
  <c r="F1910" i="5"/>
  <c r="R1910" i="5"/>
  <c r="G1944" i="5"/>
  <c r="R1944" i="5"/>
  <c r="J1944" i="5"/>
  <c r="F1944" i="5"/>
  <c r="E1944" i="5"/>
  <c r="X1944" i="5"/>
  <c r="I1944" i="5"/>
  <c r="H1944" i="5"/>
  <c r="H1998" i="5"/>
  <c r="F1998" i="5"/>
  <c r="G2043" i="5"/>
  <c r="J2043" i="5"/>
  <c r="F2043" i="5"/>
  <c r="R2043" i="5"/>
  <c r="G2063" i="5"/>
  <c r="J2063" i="5"/>
  <c r="E2063" i="5"/>
  <c r="X2063" i="5"/>
  <c r="H2063" i="5"/>
  <c r="I2063" i="5"/>
  <c r="F2063" i="5"/>
  <c r="H2163" i="5"/>
  <c r="I2163" i="5"/>
  <c r="J2163" i="5"/>
  <c r="R2163" i="5"/>
  <c r="G2163" i="5"/>
  <c r="F2163" i="5"/>
  <c r="E2235" i="5"/>
  <c r="X2235" i="5"/>
  <c r="H2235" i="5"/>
  <c r="I2235" i="5"/>
  <c r="J2235" i="5"/>
  <c r="G2235" i="5"/>
  <c r="J1473" i="5"/>
  <c r="E1145" i="5"/>
  <c r="X1145" i="5"/>
  <c r="E1257" i="5"/>
  <c r="X1257" i="5"/>
  <c r="I1473" i="5"/>
  <c r="I65" i="5"/>
  <c r="H385" i="5"/>
  <c r="I2262" i="5"/>
  <c r="I2251" i="5"/>
  <c r="H2251" i="5"/>
  <c r="R2251" i="5"/>
  <c r="F2251" i="5"/>
  <c r="H646" i="5"/>
  <c r="F646" i="5"/>
  <c r="J646" i="5"/>
  <c r="R646" i="5"/>
  <c r="G646" i="5"/>
  <c r="I646" i="5"/>
  <c r="J704" i="5"/>
  <c r="F704" i="5"/>
  <c r="R704" i="5"/>
  <c r="H704" i="5"/>
  <c r="I704" i="5"/>
  <c r="E704" i="5"/>
  <c r="X704" i="5"/>
  <c r="G704" i="5"/>
  <c r="J744" i="5"/>
  <c r="F744" i="5"/>
  <c r="I744" i="5"/>
  <c r="E744" i="5"/>
  <c r="X744" i="5"/>
  <c r="G744" i="5"/>
  <c r="I750" i="5"/>
  <c r="E750" i="5"/>
  <c r="X750" i="5"/>
  <c r="G750" i="5"/>
  <c r="I875" i="5"/>
  <c r="R875" i="5"/>
  <c r="E875" i="5"/>
  <c r="X875" i="5"/>
  <c r="G875" i="5"/>
  <c r="H875" i="5"/>
  <c r="F971" i="5"/>
  <c r="E971" i="5"/>
  <c r="X971" i="5"/>
  <c r="G971" i="5"/>
  <c r="R971" i="5"/>
  <c r="H1003" i="5"/>
  <c r="I1003" i="5"/>
  <c r="R1003" i="5"/>
  <c r="E1003" i="5"/>
  <c r="X1003" i="5"/>
  <c r="R1067" i="5"/>
  <c r="H1067" i="5"/>
  <c r="I1096" i="5"/>
  <c r="J1096" i="5"/>
  <c r="F1096" i="5"/>
  <c r="J1168" i="5"/>
  <c r="F1168" i="5"/>
  <c r="R1168" i="5"/>
  <c r="H1168" i="5"/>
  <c r="E1278" i="5"/>
  <c r="X1278" i="5"/>
  <c r="J1278" i="5"/>
  <c r="I1278" i="5"/>
  <c r="H1278" i="5"/>
  <c r="I1296" i="5"/>
  <c r="J1296" i="5"/>
  <c r="G1296" i="5"/>
  <c r="E1296" i="5"/>
  <c r="X1296" i="5"/>
  <c r="H1296" i="5"/>
  <c r="F878" i="5"/>
  <c r="J878" i="5"/>
  <c r="F167" i="5"/>
  <c r="J167" i="5"/>
  <c r="R167" i="5"/>
  <c r="H167" i="5"/>
  <c r="R299" i="5"/>
  <c r="I299" i="5"/>
  <c r="E299" i="5"/>
  <c r="X299" i="5"/>
  <c r="G299" i="5"/>
  <c r="J299" i="5"/>
  <c r="G507" i="5"/>
  <c r="I507" i="5"/>
  <c r="E507" i="5"/>
  <c r="X507" i="5"/>
  <c r="E559" i="5"/>
  <c r="X559" i="5"/>
  <c r="I559" i="5"/>
  <c r="J559" i="5"/>
  <c r="H559" i="5"/>
  <c r="F559" i="5"/>
  <c r="G606" i="5"/>
  <c r="H606" i="5"/>
  <c r="F606" i="5"/>
  <c r="R606" i="5"/>
  <c r="J606" i="5"/>
  <c r="I606" i="5"/>
  <c r="F1473" i="5"/>
  <c r="G905" i="5"/>
  <c r="H1529" i="5"/>
  <c r="E1473" i="5"/>
  <c r="X1473" i="5"/>
  <c r="H65" i="5"/>
  <c r="R385" i="5"/>
  <c r="E2267" i="5"/>
  <c r="X2267" i="5"/>
  <c r="J599" i="5"/>
  <c r="I651" i="5"/>
  <c r="F639" i="5"/>
  <c r="R575" i="5"/>
  <c r="H115" i="5"/>
  <c r="R1992" i="5"/>
  <c r="G1727" i="5"/>
  <c r="R1760" i="5"/>
  <c r="F720" i="5"/>
  <c r="J1047" i="5"/>
  <c r="R311" i="5"/>
  <c r="AB380" i="5"/>
  <c r="E766" i="5"/>
  <c r="X766" i="5"/>
  <c r="R115" i="5"/>
  <c r="J726" i="5"/>
  <c r="G1047" i="5"/>
  <c r="J611" i="5"/>
  <c r="J311" i="5"/>
  <c r="E2187" i="5"/>
  <c r="X2187" i="5"/>
  <c r="AB2052" i="5"/>
  <c r="R611" i="5"/>
  <c r="E439" i="5"/>
  <c r="X439" i="5"/>
  <c r="E311" i="5"/>
  <c r="X311" i="5"/>
  <c r="I575" i="5"/>
  <c r="E179" i="5"/>
  <c r="X179" i="5"/>
  <c r="G2187" i="5"/>
  <c r="I2187" i="5"/>
  <c r="H1992" i="5"/>
  <c r="G1783" i="5"/>
  <c r="J2187" i="5"/>
  <c r="G19" i="5"/>
  <c r="E611" i="5"/>
  <c r="X611" i="5"/>
  <c r="E539" i="5"/>
  <c r="X539" i="5"/>
  <c r="I311" i="5"/>
  <c r="I179" i="5"/>
  <c r="I2008" i="5"/>
  <c r="G539" i="5"/>
  <c r="R2187" i="5"/>
  <c r="G1992" i="5"/>
  <c r="AB820" i="5"/>
  <c r="I539" i="5"/>
  <c r="H179" i="5"/>
  <c r="E1982" i="5"/>
  <c r="X1982" i="5"/>
  <c r="F1571" i="5"/>
  <c r="G311" i="5"/>
  <c r="F115" i="5"/>
  <c r="H539" i="5"/>
  <c r="E1727" i="5"/>
  <c r="X1727" i="5"/>
  <c r="G179" i="5"/>
  <c r="G115" i="5"/>
  <c r="E519" i="5"/>
  <c r="X519" i="5"/>
  <c r="G575" i="5"/>
  <c r="R639" i="5"/>
  <c r="R179" i="5"/>
  <c r="J1982" i="5"/>
  <c r="G1571" i="5"/>
  <c r="G782" i="5"/>
  <c r="H1727" i="5"/>
  <c r="AB108" i="5"/>
  <c r="F513" i="5"/>
  <c r="F105" i="5"/>
  <c r="I1145" i="5"/>
  <c r="I1985" i="5"/>
  <c r="J217" i="5"/>
  <c r="J2310" i="5"/>
  <c r="E2310" i="5"/>
  <c r="X2310" i="5"/>
  <c r="R2310" i="5"/>
  <c r="I2310" i="5"/>
  <c r="G2310" i="5"/>
  <c r="G2253" i="5"/>
  <c r="J2253" i="5"/>
  <c r="E2253" i="5"/>
  <c r="X2253" i="5"/>
  <c r="I2253" i="5"/>
  <c r="H2253" i="5"/>
  <c r="F632" i="5"/>
  <c r="J632" i="5"/>
  <c r="E1529" i="5"/>
  <c r="X1529" i="5"/>
  <c r="E257" i="5"/>
  <c r="X257" i="5"/>
  <c r="F1329" i="5"/>
  <c r="R985" i="5"/>
  <c r="J417" i="5"/>
  <c r="R1457" i="5"/>
  <c r="G632" i="5"/>
  <c r="F25" i="5"/>
  <c r="G739" i="5"/>
  <c r="E739" i="5"/>
  <c r="X739" i="5"/>
  <c r="R739" i="5"/>
  <c r="I1601" i="5"/>
  <c r="R1145" i="5"/>
  <c r="R1385" i="5"/>
  <c r="G105" i="5"/>
  <c r="E1985" i="5"/>
  <c r="X1985" i="5"/>
  <c r="I632" i="5"/>
  <c r="F803" i="5"/>
  <c r="I803" i="5"/>
  <c r="J803" i="5"/>
  <c r="E632" i="5"/>
  <c r="X632" i="5"/>
  <c r="F1352" i="5"/>
  <c r="I1352" i="5"/>
  <c r="H1352" i="5"/>
  <c r="J2431" i="5"/>
  <c r="R2431" i="5"/>
  <c r="I1676" i="5"/>
  <c r="E1676" i="5"/>
  <c r="X1676" i="5"/>
  <c r="G1145" i="5"/>
  <c r="R105" i="5"/>
  <c r="G1033" i="5"/>
  <c r="E793" i="5"/>
  <c r="X793" i="5"/>
  <c r="E57" i="5"/>
  <c r="X57" i="5"/>
  <c r="J1479" i="5"/>
  <c r="H1479" i="5"/>
  <c r="F1479" i="5"/>
  <c r="I2221" i="5"/>
  <c r="F2221" i="5"/>
  <c r="J2221" i="5"/>
  <c r="H2221" i="5"/>
  <c r="I1839" i="5"/>
  <c r="E1839" i="5"/>
  <c r="X1839" i="5"/>
  <c r="J1839" i="5"/>
  <c r="H1839" i="5"/>
  <c r="H1385" i="5"/>
  <c r="F793" i="5"/>
  <c r="R1537" i="5"/>
  <c r="R1257" i="5"/>
  <c r="F1257" i="5"/>
  <c r="I793" i="5"/>
  <c r="I57" i="5"/>
  <c r="G803" i="5"/>
  <c r="F27" i="5"/>
  <c r="J27" i="5"/>
  <c r="R27" i="5"/>
  <c r="H27" i="5"/>
  <c r="I27" i="5"/>
  <c r="E27" i="5"/>
  <c r="X27" i="5"/>
  <c r="G27" i="5"/>
  <c r="E53" i="5"/>
  <c r="X53" i="5"/>
  <c r="R53" i="5"/>
  <c r="H53" i="5"/>
  <c r="I53" i="5"/>
  <c r="J59" i="5"/>
  <c r="F59" i="5"/>
  <c r="I59" i="5"/>
  <c r="G59" i="5"/>
  <c r="R59" i="5"/>
  <c r="H59" i="5"/>
  <c r="H1224" i="5"/>
  <c r="I1224" i="5"/>
  <c r="R1347" i="5"/>
  <c r="H1347" i="5"/>
  <c r="E1347" i="5"/>
  <c r="X1347" i="5"/>
  <c r="G1347" i="5"/>
  <c r="J1347" i="5"/>
  <c r="H1375" i="5"/>
  <c r="G1375" i="5"/>
  <c r="F1375" i="5"/>
  <c r="I1375" i="5"/>
  <c r="H1395" i="5"/>
  <c r="E1395" i="5"/>
  <c r="X1395" i="5"/>
  <c r="I1400" i="5"/>
  <c r="J1400" i="5"/>
  <c r="F1422" i="5"/>
  <c r="J1422" i="5"/>
  <c r="E1422" i="5"/>
  <c r="X1422" i="5"/>
  <c r="H1422" i="5"/>
  <c r="I1422" i="5"/>
  <c r="R2475" i="5"/>
  <c r="G2475" i="5"/>
  <c r="H2475" i="5"/>
  <c r="F2475" i="5"/>
  <c r="R2088" i="5"/>
  <c r="H2088" i="5"/>
  <c r="E2397" i="5"/>
  <c r="X2397" i="5"/>
  <c r="J2397" i="5"/>
  <c r="F2397" i="5"/>
  <c r="I2397" i="5"/>
  <c r="E2389" i="5"/>
  <c r="X2389" i="5"/>
  <c r="I2389" i="5"/>
  <c r="J2389" i="5"/>
  <c r="V2381" i="5"/>
  <c r="G2381" i="5"/>
  <c r="V2357" i="5"/>
  <c r="H2357" i="5"/>
  <c r="V2349" i="5"/>
  <c r="G2349" i="5"/>
  <c r="V2341" i="5"/>
  <c r="G2341" i="5"/>
  <c r="V2325" i="5"/>
  <c r="G2325" i="5"/>
  <c r="V2317" i="5"/>
  <c r="V2293" i="5"/>
  <c r="G2293" i="5"/>
  <c r="H2269" i="5"/>
  <c r="I2269" i="5"/>
  <c r="J2269" i="5"/>
  <c r="E2269" i="5"/>
  <c r="X2269" i="5"/>
  <c r="R2269" i="5"/>
  <c r="F2269" i="5"/>
  <c r="R2261" i="5"/>
  <c r="J2261" i="5"/>
  <c r="V2245" i="5"/>
  <c r="I2109" i="5"/>
  <c r="J2109" i="5"/>
  <c r="V1965" i="5"/>
  <c r="V1941" i="5"/>
  <c r="G1941" i="5"/>
  <c r="E1925" i="5"/>
  <c r="X1925" i="5"/>
  <c r="I1925" i="5"/>
  <c r="V1869" i="5"/>
  <c r="AB1869" i="5"/>
  <c r="V1853" i="5"/>
  <c r="G1853" i="5"/>
  <c r="AB1853" i="5"/>
  <c r="R1845" i="5"/>
  <c r="H1845" i="5"/>
  <c r="V1837" i="5"/>
  <c r="E1837" i="5"/>
  <c r="X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c r="J1421" i="5"/>
  <c r="I1413" i="5"/>
  <c r="E1413" i="5"/>
  <c r="X1413" i="5"/>
  <c r="J1413" i="5"/>
  <c r="F1413" i="5"/>
  <c r="H1413" i="5"/>
  <c r="R1413" i="5"/>
  <c r="R1405" i="5"/>
  <c r="I1405" i="5"/>
  <c r="I1397" i="5"/>
  <c r="E1397" i="5"/>
  <c r="X1397" i="5"/>
  <c r="J1397" i="5"/>
  <c r="F1397" i="5"/>
  <c r="H1397" i="5"/>
  <c r="R1397" i="5"/>
  <c r="F1389" i="5"/>
  <c r="H1389" i="5"/>
  <c r="R1389" i="5"/>
  <c r="I1389" i="5"/>
  <c r="E1389" i="5"/>
  <c r="X1389" i="5"/>
  <c r="J1389" i="5"/>
  <c r="V1381" i="5"/>
  <c r="E1381" i="5"/>
  <c r="X1381" i="5"/>
  <c r="V1373" i="5"/>
  <c r="G1373" i="5"/>
  <c r="V1365" i="5"/>
  <c r="H1365" i="5"/>
  <c r="E1357" i="5"/>
  <c r="X1357"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c r="AB1085" i="5"/>
  <c r="V1077" i="5"/>
  <c r="G1077" i="5"/>
  <c r="AB1077" i="5"/>
  <c r="V1069" i="5"/>
  <c r="AB1069" i="5"/>
  <c r="V1061" i="5"/>
  <c r="AB1061" i="5"/>
  <c r="F1053" i="5"/>
  <c r="J1053" i="5"/>
  <c r="I1053" i="5"/>
  <c r="E1053" i="5"/>
  <c r="X1053" i="5"/>
  <c r="V1045" i="5"/>
  <c r="AB1045" i="5"/>
  <c r="V1037" i="5"/>
  <c r="V1029" i="5"/>
  <c r="AB1029" i="5"/>
  <c r="V1021" i="5"/>
  <c r="I1021" i="5"/>
  <c r="AB1021" i="5"/>
  <c r="E1013" i="5"/>
  <c r="X1013" i="5"/>
  <c r="H1013" i="5"/>
  <c r="J1005" i="5"/>
  <c r="H1005" i="5"/>
  <c r="I1005" i="5"/>
  <c r="F997" i="5"/>
  <c r="E997" i="5"/>
  <c r="X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c r="AB781" i="5"/>
  <c r="V773" i="5"/>
  <c r="AB773" i="5"/>
  <c r="V765" i="5"/>
  <c r="R765" i="5"/>
  <c r="AB765" i="5"/>
  <c r="AB741" i="5"/>
  <c r="V741" i="5"/>
  <c r="E741" i="5"/>
  <c r="X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c r="V237" i="5"/>
  <c r="AB237" i="5"/>
  <c r="AB229" i="5"/>
  <c r="V229" i="5"/>
  <c r="E229" i="5"/>
  <c r="X229" i="5"/>
  <c r="V213" i="5"/>
  <c r="AB213" i="5"/>
  <c r="V197" i="5"/>
  <c r="AB197" i="5"/>
  <c r="V173" i="5"/>
  <c r="V165" i="5"/>
  <c r="G165" i="5"/>
  <c r="V157" i="5"/>
  <c r="H157" i="5"/>
  <c r="V149" i="5"/>
  <c r="H149" i="5"/>
  <c r="AB149" i="5"/>
  <c r="V141" i="5"/>
  <c r="I141" i="5"/>
  <c r="AB141" i="5"/>
  <c r="V133" i="5"/>
  <c r="E133" i="5"/>
  <c r="X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c r="H631" i="5"/>
  <c r="G631" i="5"/>
  <c r="J631" i="5"/>
  <c r="V637" i="5"/>
  <c r="F637" i="5"/>
  <c r="G2069" i="5"/>
  <c r="J2013" i="5"/>
  <c r="H2005" i="5"/>
  <c r="H1949" i="5"/>
  <c r="H1477" i="5"/>
  <c r="AB1397" i="5"/>
  <c r="F1224" i="5"/>
  <c r="I1229" i="5"/>
  <c r="E1493" i="5"/>
  <c r="X1493" i="5"/>
  <c r="I1461" i="5"/>
  <c r="E1400" i="5"/>
  <c r="X1400"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c r="H1400" i="5"/>
  <c r="E1375" i="5"/>
  <c r="X1375" i="5"/>
  <c r="J1229" i="5"/>
  <c r="I2125" i="5"/>
  <c r="R2109" i="5"/>
  <c r="J2077" i="5"/>
  <c r="AB1469" i="5"/>
  <c r="G1422" i="5"/>
  <c r="R1005" i="5"/>
  <c r="F1347" i="5"/>
  <c r="H1053" i="5"/>
  <c r="G189" i="5"/>
  <c r="AB525" i="5"/>
  <c r="AB317" i="5"/>
  <c r="G501" i="5"/>
  <c r="E59" i="5"/>
  <c r="X59" i="5"/>
  <c r="V485" i="5"/>
  <c r="R1375" i="5"/>
  <c r="F1477" i="5"/>
  <c r="G1453" i="5"/>
  <c r="G1429" i="5"/>
  <c r="H1416" i="5"/>
  <c r="R1400" i="5"/>
  <c r="F1197" i="5"/>
  <c r="R1357" i="5"/>
  <c r="E2109" i="5"/>
  <c r="X2109" i="5"/>
  <c r="H2077" i="5"/>
  <c r="AB1637" i="5"/>
  <c r="AB1613" i="5"/>
  <c r="AB1565" i="5"/>
  <c r="AB1517" i="5"/>
  <c r="E1005" i="5"/>
  <c r="X1005" i="5"/>
  <c r="AB1885" i="5"/>
  <c r="AB253" i="5"/>
  <c r="AB1013" i="5"/>
  <c r="G1925" i="5"/>
  <c r="AB85" i="5"/>
  <c r="H627" i="5"/>
  <c r="E627" i="5"/>
  <c r="X627" i="5"/>
  <c r="F728" i="5"/>
  <c r="J728" i="5"/>
  <c r="F599" i="5"/>
  <c r="E599" i="5"/>
  <c r="X599" i="5"/>
  <c r="J271" i="5"/>
  <c r="G271" i="5"/>
  <c r="F967" i="5"/>
  <c r="J967" i="5"/>
  <c r="I1888" i="5"/>
  <c r="H1888" i="5"/>
  <c r="G1976" i="5"/>
  <c r="F1976" i="5"/>
  <c r="J1976" i="5"/>
  <c r="R2151" i="5"/>
  <c r="F2151" i="5"/>
  <c r="I2151" i="5"/>
  <c r="H99" i="5"/>
  <c r="F99" i="5"/>
  <c r="J363" i="5"/>
  <c r="E363" i="5"/>
  <c r="X363" i="5"/>
  <c r="F483" i="5"/>
  <c r="R483" i="5"/>
  <c r="H483" i="5"/>
  <c r="G483" i="5"/>
  <c r="I483" i="5"/>
  <c r="J163" i="5"/>
  <c r="R163" i="5"/>
  <c r="F1736" i="5"/>
  <c r="H1736" i="5"/>
  <c r="J2263" i="5"/>
  <c r="E2263" i="5"/>
  <c r="X2263" i="5"/>
  <c r="J543" i="5"/>
  <c r="E543" i="5"/>
  <c r="X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c r="I1409" i="5"/>
  <c r="E1656" i="5"/>
  <c r="X1656" i="5"/>
  <c r="R2360" i="5"/>
  <c r="J1145" i="5"/>
  <c r="G1185" i="5"/>
  <c r="I1257" i="5"/>
  <c r="H1257" i="5"/>
  <c r="I1329" i="5"/>
  <c r="H185" i="5"/>
  <c r="F1985" i="5"/>
  <c r="R1289" i="5"/>
  <c r="E1329" i="5"/>
  <c r="X132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c r="F1289" i="5"/>
  <c r="F665" i="5"/>
  <c r="H497" i="5"/>
  <c r="R545" i="5"/>
  <c r="R1656" i="5"/>
  <c r="J1648" i="5"/>
  <c r="G2419" i="5"/>
  <c r="F1233" i="5"/>
  <c r="G1657" i="5"/>
  <c r="I985" i="5"/>
  <c r="E1315" i="5"/>
  <c r="X1315" i="5"/>
  <c r="G1283" i="5"/>
  <c r="J784" i="5"/>
  <c r="E928" i="5"/>
  <c r="X928"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c r="R2428" i="5"/>
  <c r="F2428" i="5"/>
  <c r="H2428" i="5"/>
  <c r="G2428" i="5"/>
  <c r="J2428" i="5"/>
  <c r="I2396" i="5"/>
  <c r="E2396" i="5"/>
  <c r="X2396" i="5"/>
  <c r="J2396" i="5"/>
  <c r="F2396" i="5"/>
  <c r="F2268" i="5"/>
  <c r="R2268" i="5"/>
  <c r="H2252" i="5"/>
  <c r="R2252" i="5"/>
  <c r="J2252" i="5"/>
  <c r="F2252" i="5"/>
  <c r="F2180" i="5"/>
  <c r="J2180" i="5"/>
  <c r="J2172" i="5"/>
  <c r="I2172" i="5"/>
  <c r="J2148" i="5"/>
  <c r="F2148" i="5"/>
  <c r="E2148" i="5"/>
  <c r="X2148" i="5"/>
  <c r="I2148" i="5"/>
  <c r="R1372" i="5"/>
  <c r="G1372" i="5"/>
  <c r="H1372" i="5"/>
  <c r="F1324" i="5"/>
  <c r="G1324" i="5"/>
  <c r="R1324" i="5"/>
  <c r="E1188" i="5"/>
  <c r="X1188" i="5"/>
  <c r="R1188" i="5"/>
  <c r="G1188" i="5"/>
  <c r="F1188" i="5"/>
  <c r="J1156" i="5"/>
  <c r="F1156" i="5"/>
  <c r="R1156" i="5"/>
  <c r="H1156" i="5"/>
  <c r="G1156" i="5"/>
  <c r="H1132" i="5"/>
  <c r="G1132" i="5"/>
  <c r="R1132" i="5"/>
  <c r="H1116" i="5"/>
  <c r="R1116" i="5"/>
  <c r="F1100" i="5"/>
  <c r="R1100" i="5"/>
  <c r="H1100" i="5"/>
  <c r="G1100" i="5"/>
  <c r="J1100" i="5"/>
  <c r="G668" i="5"/>
  <c r="E668" i="5"/>
  <c r="X668" i="5"/>
  <c r="R620" i="5"/>
  <c r="G620" i="5"/>
  <c r="G612" i="5"/>
  <c r="E612" i="5"/>
  <c r="X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c r="R873" i="5"/>
  <c r="F1457" i="5"/>
  <c r="J1033" i="5"/>
  <c r="G873" i="5"/>
  <c r="I784" i="5"/>
  <c r="H832" i="5"/>
  <c r="J928" i="5"/>
  <c r="G1456" i="5"/>
  <c r="R1456" i="5"/>
  <c r="F1315" i="5"/>
  <c r="H784" i="5"/>
  <c r="E832" i="5"/>
  <c r="X832" i="5"/>
  <c r="G1488" i="5"/>
  <c r="I1283" i="5"/>
  <c r="E1159" i="5"/>
  <c r="X1159" i="5"/>
  <c r="AB668" i="5"/>
  <c r="F33" i="5"/>
  <c r="I305" i="5"/>
  <c r="H2497" i="5"/>
  <c r="J33" i="5"/>
  <c r="R2380" i="5"/>
  <c r="J873" i="5"/>
  <c r="E1033" i="5"/>
  <c r="X1033" i="5"/>
  <c r="J649" i="5"/>
  <c r="E497" i="5"/>
  <c r="X497" i="5"/>
  <c r="R361" i="5"/>
  <c r="I513" i="5"/>
  <c r="F2380" i="5"/>
  <c r="E2380" i="5"/>
  <c r="X2380" i="5"/>
  <c r="I873" i="5"/>
  <c r="F977" i="5"/>
  <c r="E361" i="5"/>
  <c r="X361" i="5"/>
  <c r="J1315" i="5"/>
  <c r="F1283" i="5"/>
  <c r="E784" i="5"/>
  <c r="X784" i="5"/>
  <c r="R832" i="5"/>
  <c r="E1424" i="5"/>
  <c r="X1424" i="5"/>
  <c r="F1488" i="5"/>
  <c r="R1657" i="5"/>
  <c r="H697" i="5"/>
  <c r="J985" i="5"/>
  <c r="R1315" i="5"/>
  <c r="I1315" i="5"/>
  <c r="H1601" i="5"/>
  <c r="R929" i="5"/>
  <c r="E1657" i="5"/>
  <c r="X1657" i="5"/>
  <c r="J697" i="5"/>
  <c r="F985" i="5"/>
  <c r="J929" i="5"/>
  <c r="H89" i="5"/>
  <c r="H649" i="5"/>
  <c r="J2380" i="5"/>
  <c r="I361" i="5"/>
  <c r="R784" i="5"/>
  <c r="F832" i="5"/>
  <c r="F1659" i="5"/>
  <c r="E1659" i="5"/>
  <c r="X1659" i="5"/>
  <c r="R231" i="5"/>
  <c r="E231" i="5"/>
  <c r="X231" i="5"/>
  <c r="I231" i="5"/>
  <c r="G231" i="5"/>
  <c r="AB592" i="5"/>
  <c r="T592" i="5"/>
  <c r="S592" i="5"/>
  <c r="I603" i="5"/>
  <c r="E603" i="5"/>
  <c r="X603" i="5"/>
  <c r="R712" i="5"/>
  <c r="H712" i="5"/>
  <c r="I712" i="5"/>
  <c r="E712" i="5"/>
  <c r="X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c r="R1150" i="5"/>
  <c r="H1150" i="5"/>
  <c r="G1274" i="5"/>
  <c r="H1274" i="5"/>
  <c r="J1274" i="5"/>
  <c r="E1274" i="5"/>
  <c r="X1274" i="5"/>
  <c r="H1280" i="5"/>
  <c r="E1280" i="5"/>
  <c r="X1280" i="5"/>
  <c r="J1280" i="5"/>
  <c r="G2024" i="5"/>
  <c r="H2024" i="5"/>
  <c r="I2024" i="5"/>
  <c r="R2024" i="5"/>
  <c r="F2024" i="5"/>
  <c r="E2024" i="5"/>
  <c r="X2024" i="5"/>
  <c r="T2038" i="5"/>
  <c r="S2038" i="5"/>
  <c r="S2031" i="5"/>
  <c r="S2019" i="5"/>
  <c r="G1659" i="5"/>
  <c r="F1280" i="5"/>
  <c r="H1136" i="5"/>
  <c r="F582" i="5"/>
  <c r="G582" i="5"/>
  <c r="T643" i="5"/>
  <c r="S643" i="5"/>
  <c r="AB643" i="5"/>
  <c r="E851" i="5"/>
  <c r="X851" i="5"/>
  <c r="G851" i="5"/>
  <c r="I851" i="5"/>
  <c r="F851" i="5"/>
  <c r="AB1127" i="5"/>
  <c r="S1127" i="5"/>
  <c r="T1127" i="5"/>
  <c r="R1363" i="5"/>
  <c r="J1363" i="5"/>
  <c r="E1363" i="5"/>
  <c r="X1363" i="5"/>
  <c r="T2405" i="5"/>
  <c r="AB2405" i="5"/>
  <c r="S2421" i="5"/>
  <c r="T2421" i="5"/>
  <c r="AB2019" i="5"/>
  <c r="T2254" i="5"/>
  <c r="R1659" i="5"/>
  <c r="G1150" i="5"/>
  <c r="I1131" i="5"/>
  <c r="R1136" i="5"/>
  <c r="J2024" i="5"/>
  <c r="I1280" i="5"/>
  <c r="R111" i="5"/>
  <c r="H111" i="5"/>
  <c r="G111" i="5"/>
  <c r="I111" i="5"/>
  <c r="E111" i="5"/>
  <c r="X111" i="5"/>
  <c r="R123" i="5"/>
  <c r="H123" i="5"/>
  <c r="E123" i="5"/>
  <c r="X123" i="5"/>
  <c r="T129" i="5"/>
  <c r="AB129" i="5"/>
  <c r="T141" i="5"/>
  <c r="S141" i="5"/>
  <c r="F151" i="5"/>
  <c r="R151" i="5"/>
  <c r="J151" i="5"/>
  <c r="G151" i="5"/>
  <c r="T157" i="5"/>
  <c r="S157" i="5"/>
  <c r="AB157" i="5"/>
  <c r="T168" i="5"/>
  <c r="AB168" i="5"/>
  <c r="S168" i="5"/>
  <c r="T174" i="5"/>
  <c r="S174" i="5"/>
  <c r="F191" i="5"/>
  <c r="R191" i="5"/>
  <c r="H191" i="5"/>
  <c r="G191" i="5"/>
  <c r="I191" i="5"/>
  <c r="E191" i="5"/>
  <c r="X191" i="5"/>
  <c r="R203" i="5"/>
  <c r="H203" i="5"/>
  <c r="I203" i="5"/>
  <c r="E203" i="5"/>
  <c r="X203" i="5"/>
  <c r="G203" i="5"/>
  <c r="AB832" i="5"/>
  <c r="S832" i="5"/>
  <c r="T1102" i="5"/>
  <c r="S1102" i="5"/>
  <c r="S1500" i="5"/>
  <c r="T1500" i="5"/>
  <c r="S1508" i="5"/>
  <c r="T1508" i="5"/>
  <c r="G1535" i="5"/>
  <c r="F1535" i="5"/>
  <c r="J1635" i="5"/>
  <c r="F1635" i="5"/>
  <c r="S1642" i="5"/>
  <c r="AB1642" i="5"/>
  <c r="T1839" i="5"/>
  <c r="AB1839" i="5"/>
  <c r="S1839" i="5"/>
  <c r="T2210" i="5"/>
  <c r="AB2210" i="5"/>
  <c r="S2210" i="5"/>
  <c r="E2223" i="5"/>
  <c r="X2223" i="5"/>
  <c r="H2223" i="5"/>
  <c r="G2223" i="5"/>
  <c r="R2223" i="5"/>
  <c r="F2223" i="5"/>
  <c r="J2223" i="5"/>
  <c r="R2144" i="5"/>
  <c r="G2144" i="5"/>
  <c r="H2144" i="5"/>
  <c r="S2254" i="5"/>
  <c r="G1136" i="5"/>
  <c r="E1131" i="5"/>
  <c r="X1131" i="5"/>
  <c r="F1136" i="5"/>
  <c r="R1274" i="5"/>
  <c r="T545" i="5"/>
  <c r="S545" i="5"/>
  <c r="I551" i="5"/>
  <c r="E551" i="5"/>
  <c r="X551" i="5"/>
  <c r="T795" i="5"/>
  <c r="S795" i="5"/>
  <c r="S1209" i="5"/>
  <c r="T1209" i="5"/>
  <c r="H1216" i="5"/>
  <c r="E1216" i="5"/>
  <c r="X1216" i="5"/>
  <c r="J1216" i="5"/>
  <c r="T1478" i="5"/>
  <c r="S1478" i="5"/>
  <c r="T1767" i="5"/>
  <c r="S1767" i="5"/>
  <c r="R1795" i="5"/>
  <c r="G1795" i="5"/>
  <c r="I1150" i="5"/>
  <c r="J1136" i="5"/>
  <c r="F1150" i="5"/>
  <c r="AB647" i="5"/>
  <c r="F79" i="5"/>
  <c r="R79" i="5"/>
  <c r="H79" i="5"/>
  <c r="I79" i="5"/>
  <c r="R85" i="5"/>
  <c r="G85" i="5"/>
  <c r="E85" i="5"/>
  <c r="X85" i="5"/>
  <c r="T535" i="5"/>
  <c r="S535" i="5"/>
  <c r="G1031" i="5"/>
  <c r="J1031" i="5"/>
  <c r="T1325" i="5"/>
  <c r="S1325" i="5"/>
  <c r="I1330" i="5"/>
  <c r="F1330" i="5"/>
  <c r="G1330" i="5"/>
  <c r="H1330" i="5"/>
  <c r="R1330" i="5"/>
  <c r="J1336" i="5"/>
  <c r="H1336" i="5"/>
  <c r="I1336" i="5"/>
  <c r="E1336" i="5"/>
  <c r="X1336" i="5"/>
  <c r="T1416" i="5"/>
  <c r="S1416" i="5"/>
  <c r="T1719" i="5"/>
  <c r="AB1719" i="5"/>
  <c r="S1719" i="5"/>
  <c r="R1723" i="5"/>
  <c r="H1723" i="5"/>
  <c r="E1723" i="5"/>
  <c r="X1723" i="5"/>
  <c r="G1723" i="5"/>
  <c r="I1728" i="5"/>
  <c r="F1728" i="5"/>
  <c r="R1728" i="5"/>
  <c r="G1728" i="5"/>
  <c r="G1954" i="5"/>
  <c r="H1954" i="5"/>
  <c r="I1954" i="5"/>
  <c r="R1954" i="5"/>
  <c r="F1954" i="5"/>
  <c r="J1954" i="5"/>
  <c r="T2142" i="5"/>
  <c r="AB2142" i="5"/>
  <c r="S2142" i="5"/>
  <c r="H2147" i="5"/>
  <c r="J2147" i="5"/>
  <c r="E2147" i="5"/>
  <c r="X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c r="J2111" i="5"/>
  <c r="R2111" i="5"/>
  <c r="G2111" i="5"/>
  <c r="I2111" i="5"/>
  <c r="S2316" i="5"/>
  <c r="T2316" i="5"/>
  <c r="T2324" i="5"/>
  <c r="S2324" i="5"/>
  <c r="I2307" i="5"/>
  <c r="E2307" i="5"/>
  <c r="X2307" i="5"/>
  <c r="J2307" i="5"/>
  <c r="J43" i="5"/>
  <c r="E665" i="5"/>
  <c r="X665" i="5"/>
  <c r="F305" i="5"/>
  <c r="G217" i="5"/>
  <c r="E33" i="5"/>
  <c r="X33" i="5"/>
  <c r="J825" i="5"/>
  <c r="G825" i="5"/>
  <c r="E825" i="5"/>
  <c r="X825" i="5"/>
  <c r="E161" i="5"/>
  <c r="X161" i="5"/>
  <c r="I545" i="5"/>
  <c r="H1424" i="5"/>
  <c r="R1424" i="5"/>
  <c r="F1424" i="5"/>
  <c r="J1359" i="5"/>
  <c r="R1359" i="5"/>
  <c r="I1359" i="5"/>
  <c r="F1359" i="5"/>
  <c r="E1359" i="5"/>
  <c r="X1359" i="5"/>
  <c r="H1359" i="5"/>
  <c r="E545" i="5"/>
  <c r="X545" i="5"/>
  <c r="R1009" i="5"/>
  <c r="G2273" i="5"/>
  <c r="J2273" i="5"/>
  <c r="F825" i="5"/>
  <c r="I665" i="5"/>
  <c r="H601" i="5"/>
  <c r="F433" i="5"/>
  <c r="F1009" i="5"/>
  <c r="E369" i="5"/>
  <c r="X369" i="5"/>
  <c r="E385" i="5"/>
  <c r="X385" i="5"/>
  <c r="F545" i="5"/>
  <c r="F217" i="5"/>
  <c r="J369" i="5"/>
  <c r="G953" i="5"/>
  <c r="H33" i="5"/>
  <c r="G1401" i="5"/>
  <c r="G1694" i="5"/>
  <c r="R1694" i="5"/>
  <c r="E1495" i="5"/>
  <c r="X1495" i="5"/>
  <c r="I1495" i="5"/>
  <c r="J1495" i="5"/>
  <c r="F1495" i="5"/>
  <c r="G1495" i="5"/>
  <c r="R2246" i="5"/>
  <c r="F2246" i="5"/>
  <c r="J2246" i="5"/>
  <c r="J950" i="5"/>
  <c r="H950" i="5"/>
  <c r="E950" i="5"/>
  <c r="X950" i="5"/>
  <c r="I950" i="5"/>
  <c r="G2284" i="5"/>
  <c r="H2284" i="5"/>
  <c r="J2284" i="5"/>
  <c r="E2284" i="5"/>
  <c r="X2284" i="5"/>
  <c r="I1076" i="5"/>
  <c r="F1076" i="5"/>
  <c r="H1062" i="5"/>
  <c r="I1062" i="5"/>
  <c r="E1046" i="5"/>
  <c r="X1046" i="5"/>
  <c r="I1046" i="5"/>
  <c r="G592" i="5"/>
  <c r="E592" i="5"/>
  <c r="X592" i="5"/>
  <c r="I220" i="5"/>
  <c r="E220" i="5"/>
  <c r="X220" i="5"/>
  <c r="R220" i="5"/>
  <c r="G2188" i="5"/>
  <c r="E2188" i="5"/>
  <c r="X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c r="J283" i="5"/>
  <c r="F283" i="5"/>
  <c r="H2273" i="5"/>
  <c r="H457" i="5"/>
  <c r="J1185" i="5"/>
  <c r="G1313" i="5"/>
  <c r="G433" i="5"/>
  <c r="J305" i="5"/>
  <c r="G33" i="5"/>
  <c r="R457" i="5"/>
  <c r="H217" i="5"/>
  <c r="G1506" i="5"/>
  <c r="H1506" i="5"/>
  <c r="J964" i="5"/>
  <c r="I964" i="5"/>
  <c r="F964" i="5"/>
  <c r="J76" i="5"/>
  <c r="G76" i="5"/>
  <c r="I217" i="5"/>
  <c r="J457" i="5"/>
  <c r="I1185" i="5"/>
  <c r="E73" i="5"/>
  <c r="X73" i="5"/>
  <c r="G369" i="5"/>
  <c r="G305" i="5"/>
  <c r="R217" i="5"/>
  <c r="F992" i="5"/>
  <c r="I992" i="5"/>
  <c r="G168" i="5"/>
  <c r="J168" i="5"/>
  <c r="G912" i="5"/>
  <c r="F912" i="5"/>
  <c r="I912" i="5"/>
  <c r="T1027" i="5"/>
  <c r="S1027" i="5"/>
  <c r="T1795" i="5"/>
  <c r="S1795" i="5"/>
  <c r="F2075" i="5"/>
  <c r="R2075" i="5"/>
  <c r="E2075" i="5"/>
  <c r="X2075" i="5"/>
  <c r="I2075" i="5"/>
  <c r="G2075" i="5"/>
  <c r="G2099" i="5"/>
  <c r="R2099" i="5"/>
  <c r="I2099" i="5"/>
  <c r="T2427" i="5"/>
  <c r="S2427" i="5"/>
  <c r="AB2427" i="5"/>
  <c r="T2442" i="5"/>
  <c r="S2442" i="5"/>
  <c r="AB2442" i="5"/>
  <c r="T2458" i="5"/>
  <c r="S2458" i="5"/>
  <c r="F1827" i="5"/>
  <c r="F1838" i="5"/>
  <c r="T1789" i="5"/>
  <c r="I653" i="5"/>
  <c r="E103" i="5"/>
  <c r="X10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c r="I1100" i="5"/>
  <c r="G932" i="5"/>
  <c r="AB852" i="5"/>
  <c r="V852" i="5"/>
  <c r="AB788" i="5"/>
  <c r="V788" i="5"/>
  <c r="J788" i="5"/>
  <c r="V764" i="5"/>
  <c r="AB764" i="5"/>
  <c r="V652" i="5"/>
  <c r="R652" i="5"/>
  <c r="AB652" i="5"/>
  <c r="V636" i="5"/>
  <c r="AB636" i="5"/>
  <c r="AB628" i="5"/>
  <c r="V628" i="5"/>
  <c r="R628" i="5"/>
  <c r="I620" i="5"/>
  <c r="E620" i="5"/>
  <c r="X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c r="J1224" i="5"/>
  <c r="T1382" i="5"/>
  <c r="S1382" i="5"/>
  <c r="T1584" i="5"/>
  <c r="AB1584" i="5"/>
  <c r="T1590" i="5"/>
  <c r="S1590" i="5"/>
  <c r="AB1590" i="5"/>
  <c r="AB1596" i="5"/>
  <c r="AB1524" i="5"/>
  <c r="AB620" i="5"/>
  <c r="T408" i="5"/>
  <c r="AB532" i="5"/>
  <c r="AB612" i="5"/>
  <c r="AB332" i="5"/>
  <c r="H249" i="5"/>
  <c r="H1673" i="5"/>
  <c r="E1673" i="5"/>
  <c r="X1673" i="5"/>
  <c r="I1673" i="5"/>
  <c r="I289" i="5"/>
  <c r="J289" i="5"/>
  <c r="F289" i="5"/>
  <c r="R1617" i="5"/>
  <c r="H1617" i="5"/>
  <c r="E1617" i="5"/>
  <c r="X1617" i="5"/>
  <c r="J249" i="5"/>
  <c r="F249" i="5"/>
  <c r="G249" i="5"/>
  <c r="E49" i="5"/>
  <c r="X49" i="5"/>
  <c r="J49" i="5"/>
  <c r="H49" i="5"/>
  <c r="G49" i="5"/>
  <c r="F49" i="5"/>
  <c r="AB6" i="5"/>
  <c r="H1353" i="5"/>
  <c r="G1353" i="5"/>
  <c r="I1353" i="5"/>
  <c r="F1353" i="5"/>
  <c r="J1353" i="5"/>
  <c r="H1409" i="5"/>
  <c r="R1409" i="5"/>
  <c r="J1617" i="5"/>
  <c r="I249" i="5"/>
  <c r="G89" i="5"/>
  <c r="I89" i="5"/>
  <c r="F89" i="5"/>
  <c r="J89" i="5"/>
  <c r="E89" i="5"/>
  <c r="X89" i="5"/>
  <c r="J1225" i="5"/>
  <c r="I1225" i="5"/>
  <c r="G1441" i="5"/>
  <c r="E1441" i="5"/>
  <c r="X1441" i="5"/>
  <c r="I1441" i="5"/>
  <c r="R1441" i="5"/>
  <c r="J1441" i="5"/>
  <c r="V6" i="5"/>
  <c r="R889" i="5"/>
  <c r="F889" i="5"/>
  <c r="I953" i="5"/>
  <c r="J953" i="5"/>
  <c r="E953" i="5"/>
  <c r="X953" i="5"/>
  <c r="F953" i="5"/>
  <c r="R249" i="5"/>
  <c r="I49" i="5"/>
  <c r="I2268" i="5"/>
  <c r="G2268" i="5"/>
  <c r="E2268" i="5"/>
  <c r="X2268" i="5"/>
  <c r="H2268" i="5"/>
  <c r="J2268" i="5"/>
  <c r="R2172" i="5"/>
  <c r="E2172" i="5"/>
  <c r="X2172" i="5"/>
  <c r="F2172" i="5"/>
  <c r="G2172" i="5"/>
  <c r="H2172" i="5"/>
  <c r="G1972" i="5"/>
  <c r="H1972" i="5"/>
  <c r="I1972" i="5"/>
  <c r="R1972" i="5"/>
  <c r="F1972" i="5"/>
  <c r="J1972" i="5"/>
  <c r="E1972" i="5"/>
  <c r="X1972" i="5"/>
  <c r="H1681" i="5"/>
  <c r="I1233" i="5"/>
  <c r="G769" i="5"/>
  <c r="G57" i="5"/>
  <c r="R697" i="5"/>
  <c r="J1313" i="5"/>
  <c r="I73" i="5"/>
  <c r="E185" i="5"/>
  <c r="X185" i="5"/>
  <c r="R649" i="5"/>
  <c r="I105" i="5"/>
  <c r="R417" i="5"/>
  <c r="G1529" i="5"/>
  <c r="F185" i="5"/>
  <c r="E905" i="5"/>
  <c r="X905" i="5"/>
  <c r="J361" i="5"/>
  <c r="AB5" i="5"/>
  <c r="G1681" i="5"/>
  <c r="F929" i="5"/>
  <c r="F697" i="5"/>
  <c r="F1313" i="5"/>
  <c r="H73" i="5"/>
  <c r="I185" i="5"/>
  <c r="I649" i="5"/>
  <c r="J73" i="5"/>
  <c r="J905" i="5"/>
  <c r="J1681" i="5"/>
  <c r="E929" i="5"/>
  <c r="X929" i="5"/>
  <c r="G257" i="5"/>
  <c r="E1009" i="5"/>
  <c r="X1009" i="5"/>
  <c r="R769" i="5"/>
  <c r="E697" i="5"/>
  <c r="X697" i="5"/>
  <c r="H257" i="5"/>
  <c r="F257" i="5"/>
  <c r="E2419" i="5"/>
  <c r="X2419" i="5"/>
  <c r="H2056" i="5"/>
  <c r="F2056" i="5"/>
  <c r="H433" i="5"/>
  <c r="H929" i="5"/>
  <c r="F769" i="5"/>
  <c r="R57" i="5"/>
  <c r="J769" i="5"/>
  <c r="I769" i="5"/>
  <c r="R433" i="5"/>
  <c r="J2328" i="5"/>
  <c r="G2328" i="5"/>
  <c r="E2328" i="5"/>
  <c r="X2328" i="5"/>
  <c r="R2398" i="5"/>
  <c r="H2398" i="5"/>
  <c r="G2398" i="5"/>
  <c r="T146" i="5"/>
  <c r="S300" i="5"/>
  <c r="S338" i="5"/>
  <c r="J179" i="5"/>
  <c r="V2306" i="5"/>
  <c r="G2306" i="5"/>
  <c r="AB146" i="5"/>
  <c r="V2346" i="5"/>
  <c r="AB1548" i="5"/>
  <c r="V5" i="5"/>
  <c r="J5" i="5"/>
  <c r="R321" i="5"/>
  <c r="H321" i="5"/>
  <c r="G321" i="5"/>
  <c r="F1417" i="5"/>
  <c r="G1417" i="5"/>
  <c r="R1417" i="5"/>
  <c r="E1417" i="5"/>
  <c r="X1417" i="5"/>
  <c r="J1417" i="5"/>
  <c r="R1601" i="5"/>
  <c r="J1601" i="5"/>
  <c r="J1529" i="5"/>
  <c r="E321" i="5"/>
  <c r="X321" i="5"/>
  <c r="G1233" i="5"/>
  <c r="E1233" i="5"/>
  <c r="X1233" i="5"/>
  <c r="H1233" i="5"/>
  <c r="R1593" i="5"/>
  <c r="I1529" i="5"/>
  <c r="J2497" i="5"/>
  <c r="I321" i="5"/>
  <c r="G1537" i="5"/>
  <c r="J1537" i="5"/>
  <c r="F1673" i="5"/>
  <c r="J1673" i="5"/>
  <c r="H25" i="5"/>
  <c r="J25" i="5"/>
  <c r="E25" i="5"/>
  <c r="X25" i="5"/>
  <c r="G25" i="5"/>
  <c r="R25" i="5"/>
  <c r="I905" i="5"/>
  <c r="F905" i="5"/>
  <c r="R1185" i="5"/>
  <c r="H1185" i="5"/>
  <c r="E1185" i="5"/>
  <c r="X1185" i="5"/>
  <c r="G1617" i="5"/>
  <c r="I1617" i="5"/>
  <c r="F1617" i="5"/>
  <c r="R1033" i="5"/>
  <c r="F1033" i="5"/>
  <c r="I145" i="5"/>
  <c r="J145" i="5"/>
  <c r="E145" i="5"/>
  <c r="X145" i="5"/>
  <c r="F145" i="5"/>
  <c r="G145" i="5"/>
  <c r="H145" i="5"/>
  <c r="G601" i="5"/>
  <c r="J601" i="5"/>
  <c r="E601" i="5"/>
  <c r="X601" i="5"/>
  <c r="F601" i="5"/>
  <c r="F321" i="5"/>
  <c r="H889" i="5"/>
  <c r="G1633" i="5"/>
  <c r="F1633" i="5"/>
  <c r="H1633" i="5"/>
  <c r="I1681" i="5"/>
  <c r="E1681" i="5"/>
  <c r="X1681" i="5"/>
  <c r="E41" i="5"/>
  <c r="X41" i="5"/>
  <c r="G41" i="5"/>
  <c r="H41" i="5"/>
  <c r="I41" i="5"/>
  <c r="J41" i="5"/>
  <c r="F41" i="5"/>
  <c r="G1385" i="5"/>
  <c r="J1385" i="5"/>
  <c r="I1385" i="5"/>
  <c r="E1385" i="5"/>
  <c r="X1385" i="5"/>
  <c r="G513" i="5"/>
  <c r="E513" i="5"/>
  <c r="X513" i="5"/>
  <c r="J513" i="5"/>
  <c r="H513" i="5"/>
  <c r="H1457" i="5"/>
  <c r="I1457" i="5"/>
  <c r="G1457" i="5"/>
  <c r="G1593" i="5"/>
  <c r="F1593" i="5"/>
  <c r="I1593" i="5"/>
  <c r="F1601" i="5"/>
  <c r="E1601" i="5"/>
  <c r="X1601" i="5"/>
  <c r="I1417" i="5"/>
  <c r="E289" i="5"/>
  <c r="X289" i="5"/>
  <c r="H289" i="5"/>
  <c r="G289" i="5"/>
  <c r="H1433" i="5"/>
  <c r="G1433" i="5"/>
  <c r="R1433" i="5"/>
  <c r="F1433" i="5"/>
  <c r="J1433" i="5"/>
  <c r="R601" i="5"/>
  <c r="G161" i="5"/>
  <c r="I161" i="5"/>
  <c r="H161" i="5"/>
  <c r="F161" i="5"/>
  <c r="E2497" i="5"/>
  <c r="X2497" i="5"/>
  <c r="R2497" i="5"/>
  <c r="J889" i="5"/>
  <c r="G889" i="5"/>
  <c r="I889" i="5"/>
  <c r="G1225" i="5"/>
  <c r="E1225" i="5"/>
  <c r="X1225" i="5"/>
  <c r="F1225" i="5"/>
  <c r="R1225" i="5"/>
  <c r="H1225" i="5"/>
  <c r="E889" i="5"/>
  <c r="X889" i="5"/>
  <c r="R257" i="5"/>
  <c r="J257" i="5"/>
  <c r="E417" i="5"/>
  <c r="X417" i="5"/>
  <c r="G417" i="5"/>
  <c r="I417" i="5"/>
  <c r="I1009" i="5"/>
  <c r="J1009" i="5"/>
  <c r="G1009" i="5"/>
  <c r="F625" i="5"/>
  <c r="R625" i="5"/>
  <c r="H625" i="5"/>
  <c r="J625" i="5"/>
  <c r="I625" i="5"/>
  <c r="G625" i="5"/>
  <c r="E625" i="5"/>
  <c r="X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c r="H1812" i="5"/>
  <c r="J2084" i="5"/>
  <c r="G2084" i="5"/>
  <c r="R1708" i="5"/>
  <c r="J11" i="5"/>
  <c r="G2100" i="5"/>
  <c r="R2100" i="5"/>
  <c r="I1380" i="5"/>
  <c r="J8" i="5"/>
  <c r="G1420" i="5"/>
  <c r="J2100" i="5"/>
  <c r="J2492" i="5"/>
  <c r="I1420" i="5"/>
  <c r="H1788" i="5"/>
  <c r="F1420" i="5"/>
  <c r="E1388" i="5"/>
  <c r="X1388" i="5"/>
  <c r="G8" i="5"/>
  <c r="G1820" i="5"/>
  <c r="E197" i="5"/>
  <c r="X197" i="5"/>
  <c r="J2412" i="5"/>
  <c r="F1913" i="5"/>
  <c r="G1913" i="5"/>
  <c r="R1913" i="5"/>
  <c r="G2137" i="5"/>
  <c r="I1212" i="5"/>
  <c r="E29" i="5"/>
  <c r="X29" i="5"/>
  <c r="G1812" i="5"/>
  <c r="H1708" i="5"/>
  <c r="G1380" i="5"/>
  <c r="H11" i="5"/>
  <c r="F1380" i="5"/>
  <c r="G1340" i="5"/>
  <c r="E2092" i="5"/>
  <c r="X2092" i="5"/>
  <c r="J1841" i="5"/>
  <c r="J14" i="5"/>
  <c r="J2441" i="5"/>
  <c r="R2145" i="5"/>
  <c r="H2084" i="5"/>
  <c r="I2420" i="5"/>
  <c r="F765" i="5"/>
  <c r="I1253" i="5"/>
  <c r="E1420" i="5"/>
  <c r="X1420" i="5"/>
  <c r="E2100" i="5"/>
  <c r="X2100" i="5"/>
  <c r="R2468" i="5"/>
  <c r="E11" i="5"/>
  <c r="X11" i="5"/>
  <c r="R14" i="5"/>
  <c r="R1252" i="5"/>
  <c r="E2420" i="5"/>
  <c r="X2420" i="5"/>
  <c r="H1084" i="5"/>
  <c r="G2145" i="5"/>
  <c r="H2145" i="5"/>
  <c r="J1236" i="5"/>
  <c r="H2100" i="5"/>
  <c r="F14" i="5"/>
  <c r="E2441" i="5"/>
  <c r="X2441" i="5"/>
  <c r="E14" i="5"/>
  <c r="X14" i="5"/>
  <c r="E1788" i="5"/>
  <c r="X1788" i="5"/>
  <c r="I14" i="5"/>
  <c r="H2420" i="5"/>
  <c r="H213" i="5"/>
  <c r="H1180" i="5"/>
  <c r="F1820" i="5"/>
  <c r="F2100" i="5"/>
  <c r="H2468" i="5"/>
  <c r="I11" i="5"/>
  <c r="A29" i="6"/>
  <c r="R11" i="5"/>
  <c r="G21" i="5"/>
  <c r="AB15" i="5"/>
  <c r="V12" i="5"/>
  <c r="F12" i="5"/>
  <c r="AB8" i="5"/>
  <c r="AB16" i="5"/>
  <c r="V10" i="5"/>
  <c r="E10" i="5"/>
  <c r="X10" i="5"/>
  <c r="AB9" i="5"/>
  <c r="V9" i="5"/>
  <c r="E9" i="5"/>
  <c r="X9" i="5"/>
  <c r="AB13" i="5"/>
  <c r="G14" i="5"/>
  <c r="V15" i="5"/>
  <c r="F15" i="5"/>
  <c r="AB14" i="5"/>
  <c r="AB11" i="5"/>
  <c r="V16" i="5"/>
  <c r="H8" i="5"/>
  <c r="R8" i="5"/>
  <c r="F8" i="5"/>
  <c r="V13" i="5"/>
  <c r="G13" i="5"/>
  <c r="E1180" i="5"/>
  <c r="X1180" i="5"/>
  <c r="F45" i="5"/>
  <c r="I1236" i="5"/>
  <c r="G45" i="5"/>
  <c r="R1180" i="5"/>
  <c r="E1236" i="5"/>
  <c r="X1236" i="5"/>
  <c r="I45" i="5"/>
  <c r="F1180" i="5"/>
  <c r="G1236" i="5"/>
  <c r="I1180" i="5"/>
  <c r="J1180" i="5"/>
  <c r="R1340" i="5"/>
  <c r="J2444" i="5"/>
  <c r="R1164" i="5"/>
  <c r="F1340" i="5"/>
  <c r="I2444" i="5"/>
  <c r="I1340" i="5"/>
  <c r="E1340" i="5"/>
  <c r="X1340" i="5"/>
  <c r="H884" i="5"/>
  <c r="H1340" i="5"/>
  <c r="R2444" i="5"/>
  <c r="H1124" i="5"/>
  <c r="H2444" i="5"/>
  <c r="F2444" i="5"/>
  <c r="E2444" i="5"/>
  <c r="X2444" i="5"/>
  <c r="H692" i="5"/>
  <c r="R724" i="5"/>
  <c r="F844" i="5"/>
  <c r="F229" i="5"/>
  <c r="H2220" i="5"/>
  <c r="F724" i="5"/>
  <c r="R1092" i="5"/>
  <c r="J1977" i="5"/>
  <c r="G1300" i="5"/>
  <c r="R1204" i="5"/>
  <c r="I357" i="5"/>
  <c r="E1204" i="5"/>
  <c r="X1204" i="5"/>
  <c r="J756" i="5"/>
  <c r="F1204" i="5"/>
  <c r="R692" i="5"/>
  <c r="G1977" i="5"/>
  <c r="E1977" i="5"/>
  <c r="X1977" i="5"/>
  <c r="G1253" i="5"/>
  <c r="R1316" i="5"/>
  <c r="J844" i="5"/>
  <c r="E1316" i="5"/>
  <c r="X1316" i="5"/>
  <c r="E1212" i="5"/>
  <c r="X1212" i="5"/>
  <c r="I844" i="5"/>
  <c r="J7" i="5"/>
  <c r="H7" i="5"/>
  <c r="F7" i="5"/>
  <c r="I7" i="5"/>
  <c r="G7" i="5"/>
  <c r="G1316" i="5"/>
  <c r="G844" i="5"/>
  <c r="E1636" i="5"/>
  <c r="X1636" i="5"/>
  <c r="I1316" i="5"/>
  <c r="H5" i="5"/>
  <c r="F1212" i="5"/>
  <c r="F2460" i="5"/>
  <c r="R844" i="5"/>
  <c r="J1253" i="5"/>
  <c r="E1841" i="5"/>
  <c r="X1841" i="5"/>
  <c r="F1841" i="5"/>
  <c r="I1841" i="5"/>
  <c r="F2433" i="5"/>
  <c r="E97" i="5"/>
  <c r="X97" i="5"/>
  <c r="G97" i="5"/>
  <c r="F97" i="5"/>
  <c r="H97" i="5"/>
  <c r="I97" i="5"/>
  <c r="J97" i="5"/>
  <c r="J801" i="5"/>
  <c r="E1497" i="5"/>
  <c r="X1497" i="5"/>
  <c r="H1497" i="5"/>
  <c r="R1497" i="5"/>
  <c r="I1497" i="5"/>
  <c r="J1497" i="5"/>
  <c r="J1969" i="5"/>
  <c r="R1969" i="5"/>
  <c r="E1969" i="5"/>
  <c r="X1969" i="5"/>
  <c r="I1969" i="5"/>
  <c r="H1969" i="5"/>
  <c r="I2121" i="5"/>
  <c r="H2121" i="5"/>
  <c r="J2121" i="5"/>
  <c r="F2121" i="5"/>
  <c r="R2121" i="5"/>
  <c r="R2161" i="5"/>
  <c r="J2225" i="5"/>
  <c r="R2225" i="5"/>
  <c r="H2425" i="5"/>
  <c r="G2425" i="5"/>
  <c r="R2425" i="5"/>
  <c r="R569" i="5"/>
  <c r="F569" i="5"/>
  <c r="H569" i="5"/>
  <c r="J569" i="5"/>
  <c r="G569" i="5"/>
  <c r="I569" i="5"/>
  <c r="R993" i="5"/>
  <c r="E993" i="5"/>
  <c r="X993" i="5"/>
  <c r="J993" i="5"/>
  <c r="F993" i="5"/>
  <c r="G993" i="5"/>
  <c r="I993" i="5"/>
  <c r="E1377" i="5"/>
  <c r="X1377" i="5"/>
  <c r="I1377" i="5"/>
  <c r="G1377" i="5"/>
  <c r="R1377" i="5"/>
  <c r="G1497" i="5"/>
  <c r="J1553" i="5"/>
  <c r="H1553" i="5"/>
  <c r="I1553" i="5"/>
  <c r="E1553" i="5"/>
  <c r="X1553" i="5"/>
  <c r="R1553" i="5"/>
  <c r="G1553" i="5"/>
  <c r="I1609" i="5"/>
  <c r="E1609" i="5"/>
  <c r="X1609" i="5"/>
  <c r="R1609" i="5"/>
  <c r="F1609" i="5"/>
  <c r="G1609" i="5"/>
  <c r="J1609" i="5"/>
  <c r="J1713" i="5"/>
  <c r="H1761" i="5"/>
  <c r="I1761" i="5"/>
  <c r="R1865" i="5"/>
  <c r="J1865" i="5"/>
  <c r="F1865" i="5"/>
  <c r="E1865" i="5"/>
  <c r="X1865" i="5"/>
  <c r="I1865" i="5"/>
  <c r="H1865" i="5"/>
  <c r="H1953" i="5"/>
  <c r="R1953" i="5"/>
  <c r="J1953" i="5"/>
  <c r="F1953" i="5"/>
  <c r="E1953" i="5"/>
  <c r="X1953" i="5"/>
  <c r="I1953" i="5"/>
  <c r="E2033" i="5"/>
  <c r="X2033" i="5"/>
  <c r="F2033" i="5"/>
  <c r="H2033" i="5"/>
  <c r="G2033" i="5"/>
  <c r="I2033" i="5"/>
  <c r="R2033" i="5"/>
  <c r="J2033" i="5"/>
  <c r="I2097" i="5"/>
  <c r="H2097" i="5"/>
  <c r="J2097" i="5"/>
  <c r="E2097" i="5"/>
  <c r="X2097" i="5"/>
  <c r="R2097" i="5"/>
  <c r="F2097" i="5"/>
  <c r="G2097" i="5"/>
  <c r="R2337" i="5"/>
  <c r="F2369" i="5"/>
  <c r="J2369" i="5"/>
  <c r="R2441" i="5"/>
  <c r="H2441" i="5"/>
  <c r="E209" i="5"/>
  <c r="X209" i="5"/>
  <c r="F209" i="5"/>
  <c r="R881" i="5"/>
  <c r="E881" i="5"/>
  <c r="X881" i="5"/>
  <c r="J881" i="5"/>
  <c r="I881" i="5"/>
  <c r="G881" i="5"/>
  <c r="F881" i="5"/>
  <c r="H881" i="5"/>
  <c r="E1105" i="5"/>
  <c r="X1105" i="5"/>
  <c r="I1105" i="5"/>
  <c r="G1105" i="5"/>
  <c r="H1105" i="5"/>
  <c r="R1105" i="5"/>
  <c r="J1105" i="5"/>
  <c r="F1105" i="5"/>
  <c r="F1793" i="5"/>
  <c r="I1793" i="5"/>
  <c r="E1793" i="5"/>
  <c r="X1793" i="5"/>
  <c r="R1817" i="5"/>
  <c r="E1817" i="5"/>
  <c r="X1817" i="5"/>
  <c r="J1817" i="5"/>
  <c r="I1817" i="5"/>
  <c r="H1817" i="5"/>
  <c r="F1817" i="5"/>
  <c r="R1841" i="5"/>
  <c r="H1841" i="5"/>
  <c r="H1889" i="5"/>
  <c r="J1889" i="5"/>
  <c r="F1889" i="5"/>
  <c r="R1889" i="5"/>
  <c r="E1889" i="5"/>
  <c r="X1889" i="5"/>
  <c r="I1889" i="5"/>
  <c r="I2137" i="5"/>
  <c r="E2137" i="5"/>
  <c r="X2137" i="5"/>
  <c r="R2137" i="5"/>
  <c r="F2137" i="5"/>
  <c r="H2137" i="5"/>
  <c r="E2169" i="5"/>
  <c r="X2169" i="5"/>
  <c r="F2169" i="5"/>
  <c r="H241" i="5"/>
  <c r="E241" i="5"/>
  <c r="X241" i="5"/>
  <c r="H1057" i="5"/>
  <c r="G1057" i="5"/>
  <c r="E1217" i="5"/>
  <c r="X1217" i="5"/>
  <c r="F1217" i="5"/>
  <c r="E1561" i="5"/>
  <c r="X1561" i="5"/>
  <c r="G1561" i="5"/>
  <c r="J1625" i="5"/>
  <c r="I1625" i="5"/>
  <c r="R1769" i="5"/>
  <c r="J1769" i="5"/>
  <c r="E1769" i="5"/>
  <c r="X1769" i="5"/>
  <c r="F1769" i="5"/>
  <c r="I1769" i="5"/>
  <c r="H1769" i="5"/>
  <c r="E2065" i="5"/>
  <c r="X2065" i="5"/>
  <c r="H2065" i="5"/>
  <c r="R2065" i="5"/>
  <c r="F2065" i="5"/>
  <c r="J2065" i="5"/>
  <c r="I2065" i="5"/>
  <c r="H2241" i="5"/>
  <c r="I2241" i="5"/>
  <c r="J2241" i="5"/>
  <c r="E2241" i="5"/>
  <c r="X2241" i="5"/>
  <c r="R2241" i="5"/>
  <c r="F2241" i="5"/>
  <c r="G2345" i="5"/>
  <c r="H2345" i="5"/>
  <c r="J2345" i="5"/>
  <c r="E2345" i="5"/>
  <c r="X2345" i="5"/>
  <c r="R2345" i="5"/>
  <c r="F2345" i="5"/>
  <c r="I2345" i="5"/>
  <c r="H2377" i="5"/>
  <c r="G2377" i="5"/>
  <c r="R2377" i="5"/>
  <c r="I2377" i="5"/>
  <c r="F2377" i="5"/>
  <c r="E2377" i="5"/>
  <c r="X2377" i="5"/>
  <c r="J2377" i="5"/>
  <c r="H1649" i="5"/>
  <c r="I1649" i="5"/>
  <c r="R1649" i="5"/>
  <c r="E1649" i="5"/>
  <c r="X1649" i="5"/>
  <c r="F1649" i="5"/>
  <c r="G1649" i="5"/>
  <c r="J1649" i="5"/>
  <c r="G241" i="5"/>
  <c r="I777" i="5"/>
  <c r="E777" i="5"/>
  <c r="X777" i="5"/>
  <c r="F913" i="5"/>
  <c r="R913" i="5"/>
  <c r="E1129" i="5"/>
  <c r="X1129" i="5"/>
  <c r="I1129" i="5"/>
  <c r="G1217" i="5"/>
  <c r="R1721" i="5"/>
  <c r="F1721" i="5"/>
  <c r="F1745" i="5"/>
  <c r="R1745" i="5"/>
  <c r="H1745" i="5"/>
  <c r="E1873" i="5"/>
  <c r="X1873" i="5"/>
  <c r="F1873" i="5"/>
  <c r="R1873" i="5"/>
  <c r="J1873" i="5"/>
  <c r="H1873" i="5"/>
  <c r="I1873" i="5"/>
  <c r="H2105" i="5"/>
  <c r="J2105" i="5"/>
  <c r="R2105" i="5"/>
  <c r="I2145" i="5"/>
  <c r="J2145" i="5"/>
  <c r="E2145" i="5"/>
  <c r="X2145" i="5"/>
  <c r="I2177" i="5"/>
  <c r="H2177" i="5"/>
  <c r="J2177" i="5"/>
  <c r="E2177" i="5"/>
  <c r="X2177" i="5"/>
  <c r="R2177" i="5"/>
  <c r="F2177" i="5"/>
  <c r="I2209" i="5"/>
  <c r="J2209" i="5"/>
  <c r="E2209" i="5"/>
  <c r="X2209" i="5"/>
  <c r="R2209" i="5"/>
  <c r="F2209" i="5"/>
  <c r="H2209" i="5"/>
  <c r="J2113" i="5"/>
  <c r="F2113" i="5"/>
  <c r="I2113" i="5"/>
  <c r="F1465" i="5"/>
  <c r="G1465" i="5"/>
  <c r="E1465" i="5"/>
  <c r="X1465" i="5"/>
  <c r="H1465" i="5"/>
  <c r="R1465" i="5"/>
  <c r="I1465" i="5"/>
  <c r="J1465" i="5"/>
  <c r="G1569" i="5"/>
  <c r="R1569" i="5"/>
  <c r="E1569" i="5"/>
  <c r="X1569" i="5"/>
  <c r="F1569" i="5"/>
  <c r="J1569" i="5"/>
  <c r="R1801" i="5"/>
  <c r="J1801" i="5"/>
  <c r="F1801" i="5"/>
  <c r="E1801" i="5"/>
  <c r="X1801" i="5"/>
  <c r="I1801" i="5"/>
  <c r="H1801" i="5"/>
  <c r="F1825" i="5"/>
  <c r="E1937" i="5"/>
  <c r="X1937" i="5"/>
  <c r="H1937" i="5"/>
  <c r="J1961" i="5"/>
  <c r="R2073" i="5"/>
  <c r="J2073" i="5"/>
  <c r="R2249" i="5"/>
  <c r="G2249" i="5"/>
  <c r="H2249" i="5"/>
  <c r="J2249" i="5"/>
  <c r="F2249" i="5"/>
  <c r="E2249" i="5"/>
  <c r="X2249" i="5"/>
  <c r="I2249" i="5"/>
  <c r="G2353" i="5"/>
  <c r="J2353" i="5"/>
  <c r="R2353" i="5"/>
  <c r="I2353" i="5"/>
  <c r="F2353" i="5"/>
  <c r="E2353" i="5"/>
  <c r="X2353" i="5"/>
  <c r="H2353" i="5"/>
  <c r="R2385" i="5"/>
  <c r="H2385" i="5"/>
  <c r="E2385" i="5"/>
  <c r="X2385" i="5"/>
  <c r="G2385" i="5"/>
  <c r="F2385" i="5"/>
  <c r="I2385" i="5"/>
  <c r="J2385" i="5"/>
  <c r="I2481" i="5"/>
  <c r="E2481" i="5"/>
  <c r="X2481" i="5"/>
  <c r="R2481" i="5"/>
  <c r="F2481" i="5"/>
  <c r="J2481" i="5"/>
  <c r="H2481" i="5"/>
  <c r="G2257" i="5"/>
  <c r="H2257" i="5"/>
  <c r="F2257" i="5"/>
  <c r="R2257" i="5"/>
  <c r="J2257" i="5"/>
  <c r="E2257" i="5"/>
  <c r="X2257" i="5"/>
  <c r="I2257" i="5"/>
  <c r="F377" i="5"/>
  <c r="I377" i="5"/>
  <c r="R377" i="5"/>
  <c r="E377" i="5"/>
  <c r="X377" i="5"/>
  <c r="H377" i="5"/>
  <c r="J377" i="5"/>
  <c r="G377" i="5"/>
  <c r="G785" i="5"/>
  <c r="H785" i="5"/>
  <c r="R785" i="5"/>
  <c r="F785" i="5"/>
  <c r="I785" i="5"/>
  <c r="J785" i="5"/>
  <c r="E785" i="5"/>
  <c r="X785" i="5"/>
  <c r="E1089" i="5"/>
  <c r="X1089" i="5"/>
  <c r="I1089" i="5"/>
  <c r="H1089" i="5"/>
  <c r="J1089" i="5"/>
  <c r="F1089" i="5"/>
  <c r="R1089" i="5"/>
  <c r="G1089" i="5"/>
  <c r="E1153" i="5"/>
  <c r="X1153" i="5"/>
  <c r="F1153" i="5"/>
  <c r="J1153" i="5"/>
  <c r="H1153" i="5"/>
  <c r="R1153" i="5"/>
  <c r="G1153" i="5"/>
  <c r="R1369" i="5"/>
  <c r="I1369" i="5"/>
  <c r="J1369" i="5"/>
  <c r="F1369" i="5"/>
  <c r="E1369" i="5"/>
  <c r="X1369" i="5"/>
  <c r="H1369" i="5"/>
  <c r="I1753" i="5"/>
  <c r="H1753" i="5"/>
  <c r="R1857" i="5"/>
  <c r="E1857" i="5"/>
  <c r="X1857" i="5"/>
  <c r="J1857" i="5"/>
  <c r="F1857" i="5"/>
  <c r="I1857" i="5"/>
  <c r="G1857" i="5"/>
  <c r="H1857" i="5"/>
  <c r="R2049" i="5"/>
  <c r="H2049" i="5"/>
  <c r="I2049" i="5"/>
  <c r="E2049" i="5"/>
  <c r="X2049" i="5"/>
  <c r="J2049" i="5"/>
  <c r="G2049" i="5"/>
  <c r="F2049" i="5"/>
  <c r="G2113" i="5"/>
  <c r="I2153" i="5"/>
  <c r="H2185" i="5"/>
  <c r="F2185" i="5"/>
  <c r="E2217" i="5"/>
  <c r="X2217" i="5"/>
  <c r="R537" i="5"/>
  <c r="H537" i="5"/>
  <c r="J537" i="5"/>
  <c r="I537" i="5"/>
  <c r="G537" i="5"/>
  <c r="F537" i="5"/>
  <c r="E537" i="5"/>
  <c r="X537" i="5"/>
  <c r="G1097" i="5"/>
  <c r="J1097" i="5"/>
  <c r="H1097" i="5"/>
  <c r="R1097" i="5"/>
  <c r="F1097" i="5"/>
  <c r="E1097" i="5"/>
  <c r="X1097" i="5"/>
  <c r="I1097" i="5"/>
  <c r="G1481" i="5"/>
  <c r="E1481" i="5"/>
  <c r="X1481" i="5"/>
  <c r="R1481" i="5"/>
  <c r="I1481" i="5"/>
  <c r="J1481" i="5"/>
  <c r="H1481" i="5"/>
  <c r="F1481" i="5"/>
  <c r="R1545" i="5"/>
  <c r="F1585" i="5"/>
  <c r="J1705" i="5"/>
  <c r="I1705" i="5"/>
  <c r="R1705" i="5"/>
  <c r="R1729" i="5"/>
  <c r="E1729" i="5"/>
  <c r="X1729" i="5"/>
  <c r="F1729" i="5"/>
  <c r="I1729" i="5"/>
  <c r="H1729" i="5"/>
  <c r="J1729" i="5"/>
  <c r="R1785" i="5"/>
  <c r="J1785" i="5"/>
  <c r="E1785" i="5"/>
  <c r="X1785" i="5"/>
  <c r="F1785" i="5"/>
  <c r="H1785" i="5"/>
  <c r="I1785" i="5"/>
  <c r="R1833" i="5"/>
  <c r="J1833" i="5"/>
  <c r="F1833" i="5"/>
  <c r="E1833" i="5"/>
  <c r="X1833" i="5"/>
  <c r="I1833" i="5"/>
  <c r="H1833" i="5"/>
  <c r="E1913" i="5"/>
  <c r="X1913" i="5"/>
  <c r="J1913" i="5"/>
  <c r="I1913" i="5"/>
  <c r="I1945" i="5"/>
  <c r="E2025" i="5"/>
  <c r="X2025" i="5"/>
  <c r="H2025" i="5"/>
  <c r="R2025" i="5"/>
  <c r="F2025" i="5"/>
  <c r="J2025" i="5"/>
  <c r="I2025" i="5"/>
  <c r="G2057" i="5"/>
  <c r="E2057" i="5"/>
  <c r="X2057" i="5"/>
  <c r="F2057" i="5"/>
  <c r="H2057" i="5"/>
  <c r="R2057" i="5"/>
  <c r="I2057" i="5"/>
  <c r="J2057" i="5"/>
  <c r="I2089" i="5"/>
  <c r="J2089" i="5"/>
  <c r="E2089" i="5"/>
  <c r="X2089" i="5"/>
  <c r="H2297" i="5"/>
  <c r="H2361" i="5"/>
  <c r="R2489" i="5"/>
  <c r="E2489" i="5"/>
  <c r="X2489" i="5"/>
  <c r="F2489" i="5"/>
  <c r="R7" i="5"/>
  <c r="I1396" i="5"/>
  <c r="I117" i="5"/>
  <c r="J1636" i="5"/>
  <c r="F1716" i="5"/>
  <c r="G1716" i="5"/>
  <c r="I1716" i="5"/>
  <c r="I1788" i="5"/>
  <c r="J2220" i="5"/>
  <c r="E2220" i="5"/>
  <c r="X2220" i="5"/>
  <c r="H1868" i="5"/>
  <c r="I1868" i="5"/>
  <c r="H1996" i="5"/>
  <c r="G1996" i="5"/>
  <c r="J1996" i="5"/>
  <c r="G2044" i="5"/>
  <c r="H2044" i="5"/>
  <c r="E2084" i="5"/>
  <c r="X2084" i="5"/>
  <c r="I2084" i="5"/>
  <c r="J1396" i="5"/>
  <c r="F1996" i="5"/>
  <c r="G860" i="5"/>
  <c r="R860" i="5"/>
  <c r="E1084" i="5"/>
  <c r="X1084" i="5"/>
  <c r="I1084" i="5"/>
  <c r="F1652" i="5"/>
  <c r="I1692" i="5"/>
  <c r="R1692" i="5"/>
  <c r="H1692" i="5"/>
  <c r="G1692" i="5"/>
  <c r="E1692" i="5"/>
  <c r="X1692" i="5"/>
  <c r="J1692" i="5"/>
  <c r="F1692" i="5"/>
  <c r="G1796" i="5"/>
  <c r="F1796" i="5"/>
  <c r="R1796" i="5"/>
  <c r="E1844" i="5"/>
  <c r="X1844" i="5"/>
  <c r="F2116" i="5"/>
  <c r="R2116" i="5"/>
  <c r="H2116" i="5"/>
  <c r="J2116" i="5"/>
  <c r="G1396" i="5"/>
  <c r="J1876" i="5"/>
  <c r="H1876" i="5"/>
  <c r="I1876" i="5"/>
  <c r="F1876" i="5"/>
  <c r="G1876" i="5"/>
  <c r="I1900" i="5"/>
  <c r="G2012" i="5"/>
  <c r="R2012" i="5"/>
  <c r="E2012" i="5"/>
  <c r="X2012" i="5"/>
  <c r="F2012" i="5"/>
  <c r="I2012" i="5"/>
  <c r="J2012" i="5"/>
  <c r="H2012" i="5"/>
  <c r="G2420" i="5"/>
  <c r="R2420" i="5"/>
  <c r="F2420" i="5"/>
  <c r="H1396" i="5"/>
  <c r="F796" i="5"/>
  <c r="J796" i="5"/>
  <c r="F1172" i="5"/>
  <c r="I1172" i="5"/>
  <c r="E1172" i="5"/>
  <c r="X1172" i="5"/>
  <c r="J1172" i="5"/>
  <c r="I1748" i="5"/>
  <c r="R2068" i="5"/>
  <c r="F2068" i="5"/>
  <c r="H2068" i="5"/>
  <c r="E2068" i="5"/>
  <c r="X2068" i="5"/>
  <c r="I2068" i="5"/>
  <c r="G2068" i="5"/>
  <c r="J2068" i="5"/>
  <c r="F2124" i="5"/>
  <c r="R1396" i="5"/>
  <c r="H2452" i="5"/>
  <c r="J908" i="5"/>
  <c r="H908" i="5"/>
  <c r="F908" i="5"/>
  <c r="F1412" i="5"/>
  <c r="H1668" i="5"/>
  <c r="R1668" i="5"/>
  <c r="E1668" i="5"/>
  <c r="X1668" i="5"/>
  <c r="F1668" i="5"/>
  <c r="R1852" i="5"/>
  <c r="G1916" i="5"/>
  <c r="F1916" i="5"/>
  <c r="E1916" i="5"/>
  <c r="X1916" i="5"/>
  <c r="R1916" i="5"/>
  <c r="H1916" i="5"/>
  <c r="J1916" i="5"/>
  <c r="I1916" i="5"/>
  <c r="F2356" i="5"/>
  <c r="E2468" i="5"/>
  <c r="X2468" i="5"/>
  <c r="F2468" i="5"/>
  <c r="R1196" i="5"/>
  <c r="H1196" i="5"/>
  <c r="J1196" i="5"/>
  <c r="E1196" i="5"/>
  <c r="X1196" i="5"/>
  <c r="G1668" i="5"/>
  <c r="I1708" i="5"/>
  <c r="F1708" i="5"/>
  <c r="E1764" i="5"/>
  <c r="X1764" i="5"/>
  <c r="G1764" i="5"/>
  <c r="E1812" i="5"/>
  <c r="X1812" i="5"/>
  <c r="J1812" i="5"/>
  <c r="J2140" i="5"/>
  <c r="R2140" i="5"/>
  <c r="I2140" i="5"/>
  <c r="E2140" i="5"/>
  <c r="X2140" i="5"/>
  <c r="F2140" i="5"/>
  <c r="H2140" i="5"/>
  <c r="G2140" i="5"/>
  <c r="H1388" i="5"/>
  <c r="J1388" i="5"/>
  <c r="F1388" i="5"/>
  <c r="I1388" i="5"/>
  <c r="J1420" i="5"/>
  <c r="H1420" i="5"/>
  <c r="F1684" i="5"/>
  <c r="R1684" i="5"/>
  <c r="I1684" i="5"/>
  <c r="I1860" i="5"/>
  <c r="E1860" i="5"/>
  <c r="X1860" i="5"/>
  <c r="H1860" i="5"/>
  <c r="F1860" i="5"/>
  <c r="R1860" i="5"/>
  <c r="I1932" i="5"/>
  <c r="R1932" i="5"/>
  <c r="H1932" i="5"/>
  <c r="J1932" i="5"/>
  <c r="E1932" i="5"/>
  <c r="X1932" i="5"/>
  <c r="F1932" i="5"/>
  <c r="G1988" i="5"/>
  <c r="E1988" i="5"/>
  <c r="X1988" i="5"/>
  <c r="R1988" i="5"/>
  <c r="F1988" i="5"/>
  <c r="I1988" i="5"/>
  <c r="J1988" i="5"/>
  <c r="H1988" i="5"/>
  <c r="I21" i="5"/>
  <c r="R21" i="5"/>
  <c r="J21" i="5"/>
  <c r="E21" i="5"/>
  <c r="X21" i="5"/>
  <c r="H21" i="5"/>
  <c r="G868" i="5"/>
  <c r="J868" i="5"/>
  <c r="F868" i="5"/>
  <c r="R868" i="5"/>
  <c r="E868" i="5"/>
  <c r="X868" i="5"/>
  <c r="H868" i="5"/>
  <c r="I868" i="5"/>
  <c r="G916" i="5"/>
  <c r="J916" i="5"/>
  <c r="R916" i="5"/>
  <c r="E916" i="5"/>
  <c r="X916" i="5"/>
  <c r="H916" i="5"/>
  <c r="I916" i="5"/>
  <c r="J1140" i="5"/>
  <c r="F1140" i="5"/>
  <c r="G1140" i="5"/>
  <c r="E1140" i="5"/>
  <c r="X1140" i="5"/>
  <c r="I1140" i="5"/>
  <c r="H1244" i="5"/>
  <c r="H1300" i="5"/>
  <c r="E1300" i="5"/>
  <c r="X1300" i="5"/>
  <c r="G1364" i="5"/>
  <c r="E1364" i="5"/>
  <c r="X1364" i="5"/>
  <c r="H1364" i="5"/>
  <c r="G29" i="5"/>
  <c r="H29" i="5"/>
  <c r="I29" i="5"/>
  <c r="F29" i="5"/>
  <c r="J29" i="5"/>
  <c r="R700" i="5"/>
  <c r="E700" i="5"/>
  <c r="X700" i="5"/>
  <c r="R876" i="5"/>
  <c r="H876" i="5"/>
  <c r="I876" i="5"/>
  <c r="G876" i="5"/>
  <c r="F876" i="5"/>
  <c r="J876" i="5"/>
  <c r="F732" i="5"/>
  <c r="G732" i="5"/>
  <c r="J732" i="5"/>
  <c r="I732" i="5"/>
  <c r="I804" i="5"/>
  <c r="G948" i="5"/>
  <c r="E948" i="5"/>
  <c r="X948" i="5"/>
  <c r="G1148" i="5"/>
  <c r="J1148" i="5"/>
  <c r="F1148" i="5"/>
  <c r="I1148" i="5"/>
  <c r="F1220" i="5"/>
  <c r="E1220" i="5"/>
  <c r="X1220" i="5"/>
  <c r="I1220" i="5"/>
  <c r="I1308" i="5"/>
  <c r="J1308" i="5"/>
  <c r="J37" i="5"/>
  <c r="E37" i="5"/>
  <c r="X37" i="5"/>
  <c r="I37" i="5"/>
  <c r="F708" i="5"/>
  <c r="J708" i="5"/>
  <c r="G812" i="5"/>
  <c r="J812" i="5"/>
  <c r="H812" i="5"/>
  <c r="J956" i="5"/>
  <c r="E956" i="5"/>
  <c r="X956" i="5"/>
  <c r="H956" i="5"/>
  <c r="E884" i="5"/>
  <c r="X884"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c r="I765" i="5"/>
  <c r="E765" i="5"/>
  <c r="X765" i="5"/>
  <c r="G765" i="5"/>
  <c r="H765" i="5"/>
  <c r="J765" i="5"/>
  <c r="F797" i="5"/>
  <c r="R797" i="5"/>
  <c r="E797" i="5"/>
  <c r="X797" i="5"/>
  <c r="G797" i="5"/>
  <c r="H797" i="5"/>
  <c r="J797" i="5"/>
  <c r="I797" i="5"/>
  <c r="H829" i="5"/>
  <c r="R829" i="5"/>
  <c r="F829" i="5"/>
  <c r="I829" i="5"/>
  <c r="G829" i="5"/>
  <c r="E829" i="5"/>
  <c r="X829" i="5"/>
  <c r="J829" i="5"/>
  <c r="I869" i="5"/>
  <c r="F869" i="5"/>
  <c r="R869" i="5"/>
  <c r="H869" i="5"/>
  <c r="J869" i="5"/>
  <c r="E869" i="5"/>
  <c r="X869" i="5"/>
  <c r="G869" i="5"/>
  <c r="J957" i="5"/>
  <c r="I957" i="5"/>
  <c r="R957" i="5"/>
  <c r="E957" i="5"/>
  <c r="X957" i="5"/>
  <c r="F957" i="5"/>
  <c r="G957" i="5"/>
  <c r="H957" i="5"/>
  <c r="R1069" i="5"/>
  <c r="I1069" i="5"/>
  <c r="E1069" i="5"/>
  <c r="X1069" i="5"/>
  <c r="H1125" i="5"/>
  <c r="F1125" i="5"/>
  <c r="E1125" i="5"/>
  <c r="X1125" i="5"/>
  <c r="R1125" i="5"/>
  <c r="I1125" i="5"/>
  <c r="H1253" i="5"/>
  <c r="E1253" i="5"/>
  <c r="X1253" i="5"/>
  <c r="R1253" i="5"/>
  <c r="I1469" i="5"/>
  <c r="E1469" i="5"/>
  <c r="X1469" i="5"/>
  <c r="J1469" i="5"/>
  <c r="H1469" i="5"/>
  <c r="R1469" i="5"/>
  <c r="F1469" i="5"/>
  <c r="R1533" i="5"/>
  <c r="H1533" i="5"/>
  <c r="I1533" i="5"/>
  <c r="E1533" i="5"/>
  <c r="X1533" i="5"/>
  <c r="F1533" i="5"/>
  <c r="G1533" i="5"/>
  <c r="J1533" i="5"/>
  <c r="I1589" i="5"/>
  <c r="R1589" i="5"/>
  <c r="E1589" i="5"/>
  <c r="X1589" i="5"/>
  <c r="H1589" i="5"/>
  <c r="G1589" i="5"/>
  <c r="F1589" i="5"/>
  <c r="J1589" i="5"/>
  <c r="H1653" i="5"/>
  <c r="I1653" i="5"/>
  <c r="E1653" i="5"/>
  <c r="X1653" i="5"/>
  <c r="R1821" i="5"/>
  <c r="H1821" i="5"/>
  <c r="I1821" i="5"/>
  <c r="J1821" i="5"/>
  <c r="R1869" i="5"/>
  <c r="H1869" i="5"/>
  <c r="G1869" i="5"/>
  <c r="F1869" i="5"/>
  <c r="E1869" i="5"/>
  <c r="X1869" i="5"/>
  <c r="E101" i="5"/>
  <c r="X101" i="5"/>
  <c r="F101" i="5"/>
  <c r="R101" i="5"/>
  <c r="H101" i="5"/>
  <c r="I101" i="5"/>
  <c r="J101" i="5"/>
  <c r="F165" i="5"/>
  <c r="R165" i="5"/>
  <c r="I165" i="5"/>
  <c r="H165" i="5"/>
  <c r="J165" i="5"/>
  <c r="E165" i="5"/>
  <c r="X165" i="5"/>
  <c r="H277" i="5"/>
  <c r="R277" i="5"/>
  <c r="F277" i="5"/>
  <c r="I277" i="5"/>
  <c r="R317" i="5"/>
  <c r="F317" i="5"/>
  <c r="E317" i="5"/>
  <c r="X317" i="5"/>
  <c r="F549" i="5"/>
  <c r="I549" i="5"/>
  <c r="E549" i="5"/>
  <c r="X549" i="5"/>
  <c r="E725" i="5"/>
  <c r="X725" i="5"/>
  <c r="J725" i="5"/>
  <c r="R725" i="5"/>
  <c r="H725" i="5"/>
  <c r="G725" i="5"/>
  <c r="E901" i="5"/>
  <c r="X901" i="5"/>
  <c r="G901" i="5"/>
  <c r="I901" i="5"/>
  <c r="J901" i="5"/>
  <c r="E933" i="5"/>
  <c r="X933" i="5"/>
  <c r="I933" i="5"/>
  <c r="F933" i="5"/>
  <c r="R933" i="5"/>
  <c r="E1021" i="5"/>
  <c r="X1021" i="5"/>
  <c r="H1101" i="5"/>
  <c r="F1101" i="5"/>
  <c r="E1101" i="5"/>
  <c r="X1101" i="5"/>
  <c r="G1101" i="5"/>
  <c r="F1165" i="5"/>
  <c r="H1165" i="5"/>
  <c r="J1165" i="5"/>
  <c r="F1301" i="5"/>
  <c r="G1301" i="5"/>
  <c r="R1301" i="5"/>
  <c r="H1349" i="5"/>
  <c r="I1381" i="5"/>
  <c r="F1381" i="5"/>
  <c r="H1381" i="5"/>
  <c r="R1381" i="5"/>
  <c r="J1381" i="5"/>
  <c r="H2317" i="5"/>
  <c r="E2317" i="5"/>
  <c r="X2317" i="5"/>
  <c r="I2357" i="5"/>
  <c r="E2357" i="5"/>
  <c r="X2357" i="5"/>
  <c r="J2357" i="5"/>
  <c r="R61" i="5"/>
  <c r="I61" i="5"/>
  <c r="E61" i="5"/>
  <c r="X61" i="5"/>
  <c r="H61" i="5"/>
  <c r="I213" i="5"/>
  <c r="E213" i="5"/>
  <c r="X213" i="5"/>
  <c r="H389" i="5"/>
  <c r="R389" i="5"/>
  <c r="J389" i="5"/>
  <c r="E389" i="5"/>
  <c r="X389" i="5"/>
  <c r="F773" i="5"/>
  <c r="R773" i="5"/>
  <c r="H773" i="5"/>
  <c r="J773" i="5"/>
  <c r="E773" i="5"/>
  <c r="X773" i="5"/>
  <c r="H805" i="5"/>
  <c r="J805" i="5"/>
  <c r="E805" i="5"/>
  <c r="X805" i="5"/>
  <c r="R805" i="5"/>
  <c r="G805" i="5"/>
  <c r="G837" i="5"/>
  <c r="I837" i="5"/>
  <c r="J837" i="5"/>
  <c r="H837" i="5"/>
  <c r="R837" i="5"/>
  <c r="G885" i="5"/>
  <c r="F885" i="5"/>
  <c r="R885" i="5"/>
  <c r="I885" i="5"/>
  <c r="E885" i="5"/>
  <c r="X885" i="5"/>
  <c r="E965" i="5"/>
  <c r="X965" i="5"/>
  <c r="H965" i="5"/>
  <c r="I965" i="5"/>
  <c r="F965" i="5"/>
  <c r="E1133" i="5"/>
  <c r="X1133" i="5"/>
  <c r="I1133" i="5"/>
  <c r="R1133" i="5"/>
  <c r="G1133" i="5"/>
  <c r="H1133" i="5"/>
  <c r="R1501" i="5"/>
  <c r="E1541" i="5"/>
  <c r="X1541" i="5"/>
  <c r="H1597" i="5"/>
  <c r="I1597" i="5"/>
  <c r="E1597" i="5"/>
  <c r="X1597" i="5"/>
  <c r="R1597" i="5"/>
  <c r="G1597" i="5"/>
  <c r="F1597" i="5"/>
  <c r="F1661" i="5"/>
  <c r="I1661" i="5"/>
  <c r="E1661" i="5"/>
  <c r="X1661" i="5"/>
  <c r="J1661" i="5"/>
  <c r="R1661" i="5"/>
  <c r="H1661" i="5"/>
  <c r="J1725" i="5"/>
  <c r="F1725" i="5"/>
  <c r="H1725" i="5"/>
  <c r="H1837" i="5"/>
  <c r="R2245" i="5"/>
  <c r="F2245" i="5"/>
  <c r="H109" i="5"/>
  <c r="F109" i="5"/>
  <c r="R109" i="5"/>
  <c r="R325" i="5"/>
  <c r="H325" i="5"/>
  <c r="I325" i="5"/>
  <c r="F325" i="5"/>
  <c r="E325" i="5"/>
  <c r="X325" i="5"/>
  <c r="J325" i="5"/>
  <c r="F397" i="5"/>
  <c r="I397" i="5"/>
  <c r="E397" i="5"/>
  <c r="X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c r="I1261" i="5"/>
  <c r="J1261" i="5"/>
  <c r="H1261" i="5"/>
  <c r="F1261" i="5"/>
  <c r="F1437" i="5"/>
  <c r="I1437" i="5"/>
  <c r="J1437" i="5"/>
  <c r="H1437" i="5"/>
  <c r="H2325" i="5"/>
  <c r="I2325" i="5"/>
  <c r="R2325" i="5"/>
  <c r="F2325" i="5"/>
  <c r="R2381" i="5"/>
  <c r="J2381" i="5"/>
  <c r="I2381" i="5"/>
  <c r="F2381" i="5"/>
  <c r="R141" i="5"/>
  <c r="H141" i="5"/>
  <c r="E141" i="5"/>
  <c r="X141" i="5"/>
  <c r="F141" i="5"/>
  <c r="J173" i="5"/>
  <c r="R173" i="5"/>
  <c r="H173" i="5"/>
  <c r="H229" i="5"/>
  <c r="R229" i="5"/>
  <c r="J229" i="5"/>
  <c r="I229" i="5"/>
  <c r="I605" i="5"/>
  <c r="H781" i="5"/>
  <c r="R781" i="5"/>
  <c r="G781" i="5"/>
  <c r="H813" i="5"/>
  <c r="F813" i="5"/>
  <c r="I845" i="5"/>
  <c r="J845" i="5"/>
  <c r="G845" i="5"/>
  <c r="H941" i="5"/>
  <c r="J941" i="5"/>
  <c r="R941" i="5"/>
  <c r="J973" i="5"/>
  <c r="I973" i="5"/>
  <c r="E973" i="5"/>
  <c r="X973" i="5"/>
  <c r="H1109" i="5"/>
  <c r="F1109" i="5"/>
  <c r="J1109" i="5"/>
  <c r="E1109" i="5"/>
  <c r="X1109" i="5"/>
  <c r="I1109" i="5"/>
  <c r="G1141" i="5"/>
  <c r="G1325" i="5"/>
  <c r="H1325" i="5"/>
  <c r="E1325" i="5"/>
  <c r="X1325" i="5"/>
  <c r="J1325" i="5"/>
  <c r="R1325" i="5"/>
  <c r="R1509" i="5"/>
  <c r="F1677" i="5"/>
  <c r="R1677" i="5"/>
  <c r="J1677" i="5"/>
  <c r="I1677" i="5"/>
  <c r="J1773" i="5"/>
  <c r="F1773" i="5"/>
  <c r="E1773" i="5"/>
  <c r="X1773" i="5"/>
  <c r="H1773" i="5"/>
  <c r="F1805" i="5"/>
  <c r="E1805" i="5"/>
  <c r="X1805" i="5"/>
  <c r="R1805" i="5"/>
  <c r="I1941" i="5"/>
  <c r="E1941" i="5"/>
  <c r="X1941" i="5"/>
  <c r="H1941" i="5"/>
  <c r="J1941" i="5"/>
  <c r="F1941" i="5"/>
  <c r="R1941" i="5"/>
  <c r="J69" i="5"/>
  <c r="I69" i="5"/>
  <c r="R69" i="5"/>
  <c r="F69" i="5"/>
  <c r="F117" i="5"/>
  <c r="J117" i="5"/>
  <c r="R293" i="5"/>
  <c r="J293" i="5"/>
  <c r="I293" i="5"/>
  <c r="H293" i="5"/>
  <c r="H469" i="5"/>
  <c r="E469" i="5"/>
  <c r="X469" i="5"/>
  <c r="I469" i="5"/>
  <c r="H565" i="5"/>
  <c r="J565" i="5"/>
  <c r="F741" i="5"/>
  <c r="R741" i="5"/>
  <c r="F1037" i="5"/>
  <c r="R1037" i="5"/>
  <c r="H1061" i="5"/>
  <c r="I1061" i="5"/>
  <c r="E1061" i="5"/>
  <c r="X1061" i="5"/>
  <c r="G1061" i="5"/>
  <c r="R1085" i="5"/>
  <c r="I1085" i="5"/>
  <c r="J1085" i="5"/>
  <c r="H1085" i="5"/>
  <c r="G1085" i="5"/>
  <c r="F1085" i="5"/>
  <c r="R1285" i="5"/>
  <c r="E1285" i="5"/>
  <c r="X1285" i="5"/>
  <c r="E1365" i="5"/>
  <c r="X1365" i="5"/>
  <c r="I2341" i="5"/>
  <c r="R2341" i="5"/>
  <c r="E2341" i="5"/>
  <c r="X2341" i="5"/>
  <c r="H2341" i="5"/>
  <c r="F2341" i="5"/>
  <c r="J2341" i="5"/>
  <c r="J93" i="5"/>
  <c r="T93" i="5"/>
  <c r="R93" i="5"/>
  <c r="G93" i="5"/>
  <c r="H93" i="5"/>
  <c r="I93" i="5"/>
  <c r="F93" i="5"/>
  <c r="E93" i="5"/>
  <c r="X93" i="5"/>
  <c r="I149" i="5"/>
  <c r="R149" i="5"/>
  <c r="E149" i="5"/>
  <c r="X149" i="5"/>
  <c r="E349" i="5"/>
  <c r="X349" i="5"/>
  <c r="J349" i="5"/>
  <c r="H349" i="5"/>
  <c r="F349" i="5"/>
  <c r="R349" i="5"/>
  <c r="I349" i="5"/>
  <c r="E445" i="5"/>
  <c r="X445" i="5"/>
  <c r="J445" i="5"/>
  <c r="H445" i="5"/>
  <c r="J533" i="5"/>
  <c r="F533" i="5"/>
  <c r="H533" i="5"/>
  <c r="R533" i="5"/>
  <c r="I533" i="5"/>
  <c r="E533" i="5"/>
  <c r="X533" i="5"/>
  <c r="R789" i="5"/>
  <c r="I821" i="5"/>
  <c r="E861" i="5"/>
  <c r="X861" i="5"/>
  <c r="E949" i="5"/>
  <c r="X949" i="5"/>
  <c r="F949" i="5"/>
  <c r="R949" i="5"/>
  <c r="J949" i="5"/>
  <c r="I949" i="5"/>
  <c r="G949" i="5"/>
  <c r="H949" i="5"/>
  <c r="F989" i="5"/>
  <c r="R989" i="5"/>
  <c r="J989" i="5"/>
  <c r="H989" i="5"/>
  <c r="I989" i="5"/>
  <c r="E989" i="5"/>
  <c r="X989" i="5"/>
  <c r="J1445" i="5"/>
  <c r="E1445" i="5"/>
  <c r="X1445" i="5"/>
  <c r="R1445" i="5"/>
  <c r="I1445" i="5"/>
  <c r="H1445" i="5"/>
  <c r="F1525" i="5"/>
  <c r="H1525" i="5"/>
  <c r="I1525" i="5"/>
  <c r="E1525" i="5"/>
  <c r="X1525" i="5"/>
  <c r="G1525" i="5"/>
  <c r="J1525" i="5"/>
  <c r="R1525" i="5"/>
  <c r="J1573" i="5"/>
  <c r="H1573" i="5"/>
  <c r="I1573" i="5"/>
  <c r="E1573" i="5"/>
  <c r="X1573" i="5"/>
  <c r="R1709" i="5"/>
  <c r="H1741" i="5"/>
  <c r="J1853" i="5"/>
  <c r="E1965" i="5"/>
  <c r="X1965" i="5"/>
  <c r="I1965" i="5"/>
  <c r="J1965" i="5"/>
  <c r="F1965" i="5"/>
  <c r="R1965" i="5"/>
  <c r="R125" i="5"/>
  <c r="E125" i="5"/>
  <c r="X125" i="5"/>
  <c r="G125" i="5"/>
  <c r="F125" i="5"/>
  <c r="I125" i="5"/>
  <c r="H125" i="5"/>
  <c r="J125" i="5"/>
  <c r="R197" i="5"/>
  <c r="F197" i="5"/>
  <c r="J197" i="5"/>
  <c r="R237" i="5"/>
  <c r="I237" i="5"/>
  <c r="J237" i="5"/>
  <c r="E237" i="5"/>
  <c r="X237" i="5"/>
  <c r="H237" i="5"/>
  <c r="F237" i="5"/>
  <c r="G237" i="5"/>
  <c r="F301" i="5"/>
  <c r="R301" i="5"/>
  <c r="I301" i="5"/>
  <c r="J301" i="5"/>
  <c r="E301" i="5"/>
  <c r="X301" i="5"/>
  <c r="H301" i="5"/>
  <c r="G301" i="5"/>
  <c r="H421" i="5"/>
  <c r="R453" i="5"/>
  <c r="H453" i="5"/>
  <c r="I453" i="5"/>
  <c r="F453" i="5"/>
  <c r="E453" i="5"/>
  <c r="X453" i="5"/>
  <c r="J453" i="5"/>
  <c r="H477" i="5"/>
  <c r="R477" i="5"/>
  <c r="I477" i="5"/>
  <c r="E477" i="5"/>
  <c r="X477" i="5"/>
  <c r="J477" i="5"/>
  <c r="F477" i="5"/>
  <c r="R509" i="5"/>
  <c r="H509" i="5"/>
  <c r="I509" i="5"/>
  <c r="E509" i="5"/>
  <c r="X509" i="5"/>
  <c r="F509" i="5"/>
  <c r="F621" i="5"/>
  <c r="E621" i="5"/>
  <c r="X621" i="5"/>
  <c r="R621" i="5"/>
  <c r="J621" i="5"/>
  <c r="H621" i="5"/>
  <c r="G621" i="5"/>
  <c r="I621" i="5"/>
  <c r="G677" i="5"/>
  <c r="H677" i="5"/>
  <c r="I677" i="5"/>
  <c r="E677" i="5"/>
  <c r="X677" i="5"/>
  <c r="F677" i="5"/>
  <c r="E925" i="5"/>
  <c r="X925" i="5"/>
  <c r="I925" i="5"/>
  <c r="R925" i="5"/>
  <c r="G925" i="5"/>
  <c r="H925" i="5"/>
  <c r="E1045" i="5"/>
  <c r="X1045" i="5"/>
  <c r="R1045" i="5"/>
  <c r="H1045" i="5"/>
  <c r="I1045" i="5"/>
  <c r="F1045" i="5"/>
  <c r="J1045" i="5"/>
  <c r="G1045" i="5"/>
  <c r="R1093" i="5"/>
  <c r="I1093" i="5"/>
  <c r="H1093" i="5"/>
  <c r="J1093" i="5"/>
  <c r="G1093" i="5"/>
  <c r="H1149" i="5"/>
  <c r="F1149" i="5"/>
  <c r="E1149" i="5"/>
  <c r="X1149" i="5"/>
  <c r="J1149" i="5"/>
  <c r="I1149" i="5"/>
  <c r="R1149" i="5"/>
  <c r="R1205" i="5"/>
  <c r="I1205" i="5"/>
  <c r="H1205" i="5"/>
  <c r="E1205" i="5"/>
  <c r="X1205" i="5"/>
  <c r="R1293" i="5"/>
  <c r="J1293" i="5"/>
  <c r="F1293" i="5"/>
  <c r="H1293" i="5"/>
  <c r="I1293" i="5"/>
  <c r="E1293" i="5"/>
  <c r="X1293" i="5"/>
  <c r="E1341" i="5"/>
  <c r="X1341" i="5"/>
  <c r="F1341" i="5"/>
  <c r="J1341" i="5"/>
  <c r="I1341" i="5"/>
  <c r="I1373" i="5"/>
  <c r="E1373" i="5"/>
  <c r="X1373" i="5"/>
  <c r="F1373" i="5"/>
  <c r="H1373" i="5"/>
  <c r="J1373" i="5"/>
  <c r="R1373" i="5"/>
  <c r="F2293" i="5"/>
  <c r="H2293" i="5"/>
  <c r="J2293" i="5"/>
  <c r="I2293" i="5"/>
  <c r="R2293" i="5"/>
  <c r="E2293" i="5"/>
  <c r="X2293" i="5"/>
  <c r="I2349" i="5"/>
  <c r="H2349" i="5"/>
  <c r="F2349" i="5"/>
  <c r="E2349" i="5"/>
  <c r="X2349" i="5"/>
  <c r="J2349" i="5"/>
  <c r="R2349" i="5"/>
  <c r="H1964" i="5"/>
  <c r="F1964" i="5"/>
  <c r="I2228" i="5"/>
  <c r="H2228" i="5"/>
  <c r="J2228" i="5"/>
  <c r="G132" i="5"/>
  <c r="I132" i="5"/>
  <c r="F1756" i="5"/>
  <c r="R1756" i="5"/>
  <c r="E1756" i="5"/>
  <c r="X1756" i="5"/>
  <c r="J1756" i="5"/>
  <c r="H556" i="5"/>
  <c r="E556" i="5"/>
  <c r="X556" i="5"/>
  <c r="J556" i="5"/>
  <c r="R556" i="5"/>
  <c r="I556" i="5"/>
  <c r="F556" i="5"/>
  <c r="G556" i="5"/>
  <c r="H764" i="5"/>
  <c r="I764" i="5"/>
  <c r="R764" i="5"/>
  <c r="J764" i="5"/>
  <c r="H1908" i="5"/>
  <c r="J1908" i="5"/>
  <c r="E1908" i="5"/>
  <c r="X1908" i="5"/>
  <c r="F1980" i="5"/>
  <c r="J1980" i="5"/>
  <c r="I2236" i="5"/>
  <c r="E180" i="5"/>
  <c r="X180" i="5"/>
  <c r="J180" i="5"/>
  <c r="F180" i="5"/>
  <c r="G180" i="5"/>
  <c r="F1772" i="5"/>
  <c r="H636" i="5"/>
  <c r="F636" i="5"/>
  <c r="R636" i="5"/>
  <c r="I636" i="5"/>
  <c r="E636" i="5"/>
  <c r="X636" i="5"/>
  <c r="G636" i="5"/>
  <c r="J636" i="5"/>
  <c r="E1924" i="5"/>
  <c r="X1924" i="5"/>
  <c r="R1924" i="5"/>
  <c r="F1924" i="5"/>
  <c r="J1924" i="5"/>
  <c r="I1924" i="5"/>
  <c r="H1924" i="5"/>
  <c r="E2004" i="5"/>
  <c r="X2004" i="5"/>
  <c r="I2004" i="5"/>
  <c r="H2132" i="5"/>
  <c r="I2132" i="5"/>
  <c r="E2132" i="5"/>
  <c r="X2132" i="5"/>
  <c r="F2132" i="5"/>
  <c r="H2404" i="5"/>
  <c r="F2404" i="5"/>
  <c r="J580" i="5"/>
  <c r="I580" i="5"/>
  <c r="E580" i="5"/>
  <c r="X580" i="5"/>
  <c r="F580" i="5"/>
  <c r="H1732" i="5"/>
  <c r="E1732" i="5"/>
  <c r="X1732" i="5"/>
  <c r="J1732" i="5"/>
  <c r="H1780" i="5"/>
  <c r="R1780" i="5"/>
  <c r="I1780" i="5"/>
  <c r="E1780" i="5"/>
  <c r="X1780" i="5"/>
  <c r="I100" i="5"/>
  <c r="R100" i="5"/>
  <c r="E100" i="5"/>
  <c r="X100" i="5"/>
  <c r="J100" i="5"/>
  <c r="F100" i="5"/>
  <c r="H100" i="5"/>
  <c r="G100" i="5"/>
  <c r="G204" i="5"/>
  <c r="J204" i="5"/>
  <c r="I204" i="5"/>
  <c r="E204" i="5"/>
  <c r="X204" i="5"/>
  <c r="F204" i="5"/>
  <c r="R204" i="5"/>
  <c r="H204" i="5"/>
  <c r="I652" i="5"/>
  <c r="E652" i="5"/>
  <c r="X652" i="5"/>
  <c r="G852" i="5"/>
  <c r="H852" i="5"/>
  <c r="J852" i="5"/>
  <c r="I852" i="5"/>
  <c r="F852" i="5"/>
  <c r="R852" i="5"/>
  <c r="E852" i="5"/>
  <c r="X852" i="5"/>
  <c r="F1940" i="5"/>
  <c r="I2020" i="5"/>
  <c r="H2164" i="5"/>
  <c r="F2164" i="5"/>
  <c r="I2164" i="5"/>
  <c r="J2164" i="5"/>
  <c r="J116" i="5"/>
  <c r="G116" i="5"/>
  <c r="E116" i="5"/>
  <c r="X116" i="5"/>
  <c r="F116" i="5"/>
  <c r="R116" i="5"/>
  <c r="H116" i="5"/>
  <c r="I116" i="5"/>
  <c r="J1740" i="5"/>
  <c r="I1740" i="5"/>
  <c r="F1740" i="5"/>
  <c r="R1740" i="5"/>
  <c r="R2306" i="5"/>
  <c r="R6" i="5"/>
  <c r="I2346" i="5"/>
  <c r="R5" i="5"/>
  <c r="R1269" i="5"/>
  <c r="H1269" i="5"/>
  <c r="F1269" i="5"/>
  <c r="F1157" i="5"/>
  <c r="J1157" i="5"/>
  <c r="E1157" i="5"/>
  <c r="X1157" i="5"/>
  <c r="I1157" i="5"/>
  <c r="H1157" i="5"/>
  <c r="R1157" i="5"/>
  <c r="J1549" i="5"/>
  <c r="H1549" i="5"/>
  <c r="R1549" i="5"/>
  <c r="I1549" i="5"/>
  <c r="E1549" i="5"/>
  <c r="X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c r="F9" i="5"/>
  <c r="H9" i="5"/>
  <c r="J12" i="5"/>
  <c r="J15" i="5"/>
  <c r="E16" i="5"/>
  <c r="X16" i="5"/>
  <c r="J16" i="5"/>
  <c r="R10" i="5"/>
  <c r="I10" i="5"/>
  <c r="S69" i="5"/>
  <c r="S61" i="5"/>
  <c r="S45" i="5"/>
  <c r="S17" i="5"/>
  <c r="T15" i="5"/>
  <c r="S37" i="5"/>
  <c r="S21" i="5"/>
  <c r="T12" i="5"/>
  <c r="T13" i="5"/>
  <c r="E6" i="5"/>
  <c r="S6" i="5"/>
  <c r="T10" i="5"/>
  <c r="T9" i="5"/>
  <c r="T16" i="5"/>
  <c r="E5" i="5"/>
  <c r="S5" i="5"/>
  <c r="H63" i="6"/>
  <c r="S13" i="5"/>
  <c r="S10" i="5"/>
  <c r="S15" i="5"/>
  <c r="S9" i="5"/>
  <c r="S16" i="5"/>
  <c r="S12" i="5"/>
  <c r="H64" i="6"/>
  <c r="F24" i="6"/>
  <c r="F21" i="6"/>
  <c r="F23" i="6"/>
  <c r="F20" i="6"/>
  <c r="H1023" i="5"/>
  <c r="F1023" i="5"/>
  <c r="E1023" i="5"/>
  <c r="X1023" i="5"/>
  <c r="G1023" i="5"/>
  <c r="I1023" i="5"/>
  <c r="J1023" i="5"/>
  <c r="R1023" i="5"/>
  <c r="J1200" i="5"/>
  <c r="R1200" i="5"/>
  <c r="I1200" i="5"/>
  <c r="R1940" i="5"/>
  <c r="R2236" i="5"/>
  <c r="E269" i="5"/>
  <c r="X269" i="5"/>
  <c r="F1260" i="5"/>
  <c r="G1200" i="5"/>
  <c r="H1143" i="5"/>
  <c r="F1520" i="5"/>
  <c r="E1520" i="5"/>
  <c r="X1520" i="5"/>
  <c r="R1496" i="5"/>
  <c r="G1496" i="5"/>
  <c r="H1496" i="5"/>
  <c r="E1496" i="5"/>
  <c r="X1496" i="5"/>
  <c r="F1496" i="5"/>
  <c r="I1496" i="5"/>
  <c r="J1444" i="5"/>
  <c r="E1444" i="5"/>
  <c r="X1444" i="5"/>
  <c r="G1444" i="5"/>
  <c r="F880" i="5"/>
  <c r="G880" i="5"/>
  <c r="E880" i="5"/>
  <c r="X880" i="5"/>
  <c r="I880" i="5"/>
  <c r="E1975" i="5"/>
  <c r="X1975" i="5"/>
  <c r="G1975" i="5"/>
  <c r="J2067" i="5"/>
  <c r="I2067" i="5"/>
  <c r="J1940" i="5"/>
  <c r="E2236" i="5"/>
  <c r="X2236" i="5"/>
  <c r="F1317" i="5"/>
  <c r="F269" i="5"/>
  <c r="G1260" i="5"/>
  <c r="F1108" i="5"/>
  <c r="F133" i="5"/>
  <c r="E1108" i="5"/>
  <c r="X1108" i="5"/>
  <c r="F1331" i="5"/>
  <c r="E1331" i="5"/>
  <c r="X1331" i="5"/>
  <c r="R1299" i="5"/>
  <c r="E1299" i="5"/>
  <c r="X1299" i="5"/>
  <c r="H1299" i="5"/>
  <c r="F1267" i="5"/>
  <c r="R1267" i="5"/>
  <c r="E648" i="5"/>
  <c r="X648" i="5"/>
  <c r="F648" i="5"/>
  <c r="H584" i="5"/>
  <c r="I584" i="5"/>
  <c r="J552" i="5"/>
  <c r="H552" i="5"/>
  <c r="G552" i="5"/>
  <c r="I552" i="5"/>
  <c r="H488" i="5"/>
  <c r="J488" i="5"/>
  <c r="I488" i="5"/>
  <c r="H360" i="5"/>
  <c r="F360" i="5"/>
  <c r="G360" i="5"/>
  <c r="G296" i="5"/>
  <c r="E296" i="5"/>
  <c r="X296" i="5"/>
  <c r="H296" i="5"/>
  <c r="G104" i="5"/>
  <c r="I104" i="5"/>
  <c r="F104" i="5"/>
  <c r="E104" i="5"/>
  <c r="X104" i="5"/>
  <c r="G38" i="5"/>
  <c r="E38" i="5"/>
  <c r="X38" i="5"/>
  <c r="R1627" i="5"/>
  <c r="G1627" i="5"/>
  <c r="J1627" i="5"/>
  <c r="H1627" i="5"/>
  <c r="F1627" i="5"/>
  <c r="R1899" i="5"/>
  <c r="H1899" i="5"/>
  <c r="J1899" i="5"/>
  <c r="F1899" i="5"/>
  <c r="E1899" i="5"/>
  <c r="X1899" i="5"/>
  <c r="I13" i="5"/>
  <c r="H2236" i="5"/>
  <c r="H645" i="5"/>
  <c r="H133" i="5"/>
  <c r="J269" i="5"/>
  <c r="E1200" i="5"/>
  <c r="X1200" i="5"/>
  <c r="E1704" i="5"/>
  <c r="X1704" i="5"/>
  <c r="G1704" i="5"/>
  <c r="F1704" i="5"/>
  <c r="H1415" i="5"/>
  <c r="R1415" i="5"/>
  <c r="I1415" i="5"/>
  <c r="R2389" i="5"/>
  <c r="G2389" i="5"/>
  <c r="H2389" i="5"/>
  <c r="F2389" i="5"/>
  <c r="E2213" i="5"/>
  <c r="X2213" i="5"/>
  <c r="R2213" i="5"/>
  <c r="G2213" i="5"/>
  <c r="H2117" i="5"/>
  <c r="E2117" i="5"/>
  <c r="X2117" i="5"/>
  <c r="F2117" i="5"/>
  <c r="F1901" i="5"/>
  <c r="J1901" i="5"/>
  <c r="G997" i="5"/>
  <c r="J997" i="5"/>
  <c r="G709" i="5"/>
  <c r="F709" i="5"/>
  <c r="R709" i="5"/>
  <c r="H709" i="5"/>
  <c r="I709" i="5"/>
  <c r="H13" i="5"/>
  <c r="J645" i="5"/>
  <c r="H1200" i="5"/>
  <c r="R13" i="5"/>
  <c r="E1077" i="5"/>
  <c r="X1077" i="5"/>
  <c r="R645" i="5"/>
  <c r="E2384" i="5"/>
  <c r="X2384" i="5"/>
  <c r="R2384" i="5"/>
  <c r="G1968" i="5"/>
  <c r="E1968" i="5"/>
  <c r="X1968" i="5"/>
  <c r="J71" i="5"/>
  <c r="F71" i="5"/>
  <c r="R71" i="5"/>
  <c r="H71" i="5"/>
  <c r="I71" i="5"/>
  <c r="J119" i="5"/>
  <c r="E119" i="5"/>
  <c r="X119" i="5"/>
  <c r="I171" i="5"/>
  <c r="R171" i="5"/>
  <c r="G235" i="5"/>
  <c r="F235" i="5"/>
  <c r="R235" i="5"/>
  <c r="J235" i="5"/>
  <c r="E235" i="5"/>
  <c r="X235" i="5"/>
  <c r="I235" i="5"/>
  <c r="H235" i="5"/>
  <c r="I303" i="5"/>
  <c r="H303" i="5"/>
  <c r="R303" i="5"/>
  <c r="J303" i="5"/>
  <c r="F303" i="5"/>
  <c r="G303" i="5"/>
  <c r="E383" i="5"/>
  <c r="X383" i="5"/>
  <c r="F383" i="5"/>
  <c r="G383" i="5"/>
  <c r="R383" i="5"/>
  <c r="E427" i="5"/>
  <c r="X427" i="5"/>
  <c r="F427" i="5"/>
  <c r="H1379" i="5"/>
  <c r="G1379" i="5"/>
  <c r="J1595" i="5"/>
  <c r="H1595" i="5"/>
  <c r="I1595" i="5"/>
  <c r="E1595" i="5"/>
  <c r="X1595" i="5"/>
  <c r="G1595" i="5"/>
  <c r="F1595" i="5"/>
  <c r="F2405" i="5"/>
  <c r="I2405" i="5"/>
  <c r="I1940" i="5"/>
  <c r="E1260" i="5"/>
  <c r="X1260" i="5"/>
  <c r="I1260" i="5"/>
  <c r="R1143" i="5"/>
  <c r="J1851" i="5"/>
  <c r="E1851" i="5"/>
  <c r="X1851" i="5"/>
  <c r="G1851" i="5"/>
  <c r="I1851" i="5"/>
  <c r="F1851" i="5"/>
  <c r="R1851" i="5"/>
  <c r="H1851" i="5"/>
  <c r="R2403" i="5"/>
  <c r="J2403" i="5"/>
  <c r="F2403" i="5"/>
  <c r="E2403" i="5"/>
  <c r="X2403" i="5"/>
  <c r="I2403" i="5"/>
  <c r="H2403" i="5"/>
  <c r="F13" i="5"/>
  <c r="J13" i="5"/>
  <c r="F1200" i="5"/>
  <c r="H2437" i="5"/>
  <c r="F2437" i="5"/>
  <c r="H1672" i="5"/>
  <c r="G1672" i="5"/>
  <c r="J1927" i="5"/>
  <c r="I1927" i="5"/>
  <c r="E1927" i="5"/>
  <c r="X1927" i="5"/>
  <c r="G1927" i="5"/>
  <c r="F1927" i="5"/>
  <c r="F2379" i="5"/>
  <c r="I2379" i="5"/>
  <c r="H2379" i="5"/>
  <c r="J2379" i="5"/>
  <c r="G2379" i="5"/>
  <c r="V2363" i="5"/>
  <c r="G2363" i="5"/>
  <c r="G2323" i="5"/>
  <c r="E2323" i="5"/>
  <c r="X2323" i="5"/>
  <c r="H2323" i="5"/>
  <c r="I2323" i="5"/>
  <c r="J2323" i="5"/>
  <c r="F2323" i="5"/>
  <c r="R2323" i="5"/>
  <c r="I2203" i="5"/>
  <c r="H2203" i="5"/>
  <c r="F2131" i="5"/>
  <c r="J2131" i="5"/>
  <c r="G2131" i="5"/>
  <c r="H2043" i="5"/>
  <c r="E2043" i="5"/>
  <c r="X2043" i="5"/>
  <c r="G2035" i="5"/>
  <c r="E2035" i="5"/>
  <c r="X2035" i="5"/>
  <c r="I2035" i="5"/>
  <c r="R2035" i="5"/>
  <c r="F2011" i="5"/>
  <c r="E2011" i="5"/>
  <c r="X2011" i="5"/>
  <c r="V2003" i="5"/>
  <c r="G2003" i="5"/>
  <c r="R1971" i="5"/>
  <c r="I1971" i="5"/>
  <c r="E1971" i="5"/>
  <c r="X1971" i="5"/>
  <c r="G1971" i="5"/>
  <c r="J1971" i="5"/>
  <c r="H1971" i="5"/>
  <c r="F1971" i="5"/>
  <c r="H1947" i="5"/>
  <c r="G1947" i="5"/>
  <c r="F1947" i="5"/>
  <c r="I1947" i="5"/>
  <c r="E1947" i="5"/>
  <c r="X1947" i="5"/>
  <c r="J1947" i="5"/>
  <c r="R1923" i="5"/>
  <c r="J1923" i="5"/>
  <c r="R1907" i="5"/>
  <c r="I1907" i="5"/>
  <c r="E1907" i="5"/>
  <c r="X1907" i="5"/>
  <c r="G1907" i="5"/>
  <c r="F1907" i="5"/>
  <c r="I1875" i="5"/>
  <c r="F1875" i="5"/>
  <c r="H1875" i="5"/>
  <c r="R1875" i="5"/>
  <c r="E1875" i="5"/>
  <c r="X1875" i="5"/>
  <c r="F1859" i="5"/>
  <c r="H1859" i="5"/>
  <c r="I1835" i="5"/>
  <c r="J1835" i="5"/>
  <c r="I1827" i="5"/>
  <c r="E1827" i="5"/>
  <c r="X1827" i="5"/>
  <c r="H1827" i="5"/>
  <c r="G1827" i="5"/>
  <c r="R1819" i="5"/>
  <c r="F1819" i="5"/>
  <c r="J1811" i="5"/>
  <c r="R1811" i="5"/>
  <c r="E1811" i="5"/>
  <c r="X1811" i="5"/>
  <c r="G1811" i="5"/>
  <c r="H1811" i="5"/>
  <c r="I1787" i="5"/>
  <c r="G1787" i="5"/>
  <c r="H1787" i="5"/>
  <c r="R1787" i="5"/>
  <c r="F1787" i="5"/>
  <c r="E1787" i="5"/>
  <c r="X1787" i="5"/>
  <c r="R1747" i="5"/>
  <c r="H1747" i="5"/>
  <c r="J1747" i="5"/>
  <c r="G1747" i="5"/>
  <c r="F1747" i="5"/>
  <c r="J1659" i="5"/>
  <c r="I1659" i="5"/>
  <c r="H1659" i="5"/>
  <c r="V1619" i="5"/>
  <c r="G1619" i="5"/>
  <c r="G1587" i="5"/>
  <c r="R1587" i="5"/>
  <c r="I1587" i="5"/>
  <c r="R1531" i="5"/>
  <c r="F1531" i="5"/>
  <c r="G1523" i="5"/>
  <c r="R1523" i="5"/>
  <c r="J1523" i="5"/>
  <c r="E1523" i="5"/>
  <c r="X1523" i="5"/>
  <c r="H1523" i="5"/>
  <c r="F1523" i="5"/>
  <c r="I1523" i="5"/>
  <c r="J1483" i="5"/>
  <c r="E1483" i="5"/>
  <c r="X1483" i="5"/>
  <c r="E1411" i="5"/>
  <c r="X1411" i="5"/>
  <c r="F1411" i="5"/>
  <c r="G1411" i="5"/>
  <c r="R1403" i="5"/>
  <c r="J1403" i="5"/>
  <c r="I1403" i="5"/>
  <c r="H1107" i="5"/>
  <c r="G1107" i="5"/>
  <c r="R1107" i="5"/>
  <c r="J1107" i="5"/>
  <c r="F1051" i="5"/>
  <c r="J1051" i="5"/>
  <c r="E803" i="5"/>
  <c r="X803" i="5"/>
  <c r="R803" i="5"/>
  <c r="H190" i="5"/>
  <c r="H2459" i="5"/>
  <c r="H19" i="5"/>
  <c r="F67" i="5"/>
  <c r="E1691" i="5"/>
  <c r="X1691" i="5"/>
  <c r="E999" i="5"/>
  <c r="X999" i="5"/>
  <c r="R904" i="5"/>
  <c r="G839" i="5"/>
  <c r="R19" i="5"/>
  <c r="G187" i="5"/>
  <c r="H613" i="5"/>
  <c r="R613" i="5"/>
  <c r="H67" i="5"/>
  <c r="F276" i="5"/>
  <c r="E52" i="5"/>
  <c r="X52" i="5"/>
  <c r="F1691" i="5"/>
  <c r="I1691" i="5"/>
  <c r="E187" i="5"/>
  <c r="X187" i="5"/>
  <c r="H1691" i="5"/>
  <c r="H547" i="5"/>
  <c r="H2115" i="5"/>
  <c r="I187" i="5"/>
  <c r="E1563" i="5"/>
  <c r="X1563" i="5"/>
  <c r="G1691" i="5"/>
  <c r="I190" i="5"/>
  <c r="E1967" i="5"/>
  <c r="X1967" i="5"/>
  <c r="H187" i="5"/>
  <c r="I67" i="5"/>
  <c r="E67" i="5"/>
  <c r="X67" i="5"/>
  <c r="J67" i="5"/>
  <c r="G1563" i="5"/>
  <c r="R1691" i="5"/>
  <c r="H815" i="5"/>
  <c r="F815" i="5"/>
  <c r="H904" i="5"/>
  <c r="J639" i="5"/>
  <c r="G1967" i="5"/>
  <c r="J19" i="5"/>
  <c r="G276" i="5"/>
  <c r="R276" i="5"/>
  <c r="J613" i="5"/>
  <c r="F613" i="5"/>
  <c r="J652" i="5"/>
  <c r="I1732" i="5"/>
  <c r="J2404" i="5"/>
  <c r="R132" i="5"/>
  <c r="J1964" i="5"/>
  <c r="I1637" i="5"/>
  <c r="E1501" i="5"/>
  <c r="X1501" i="5"/>
  <c r="G1349" i="5"/>
  <c r="R2028" i="5"/>
  <c r="F692" i="5"/>
  <c r="I692" i="5"/>
  <c r="E692" i="5"/>
  <c r="X692" i="5"/>
  <c r="H724" i="5"/>
  <c r="G724" i="5"/>
  <c r="E724" i="5"/>
  <c r="X724" i="5"/>
  <c r="J724" i="5"/>
  <c r="I724" i="5"/>
  <c r="H756" i="5"/>
  <c r="I756" i="5"/>
  <c r="R756" i="5"/>
  <c r="G756" i="5"/>
  <c r="F756" i="5"/>
  <c r="H1140" i="5"/>
  <c r="R1140" i="5"/>
  <c r="J1204" i="5"/>
  <c r="I1204" i="5"/>
  <c r="H1204" i="5"/>
  <c r="G1204" i="5"/>
  <c r="F1300" i="5"/>
  <c r="R1300" i="5"/>
  <c r="F652" i="5"/>
  <c r="R1732" i="5"/>
  <c r="I2404" i="5"/>
  <c r="F132" i="5"/>
  <c r="E1964" i="5"/>
  <c r="X1964" i="5"/>
  <c r="E1637" i="5"/>
  <c r="X1637" i="5"/>
  <c r="F1501" i="5"/>
  <c r="I1349" i="5"/>
  <c r="J2028" i="5"/>
  <c r="R2076" i="5"/>
  <c r="H1332" i="5"/>
  <c r="F1936" i="5"/>
  <c r="I1936" i="5"/>
  <c r="J1936" i="5"/>
  <c r="R1936" i="5"/>
  <c r="G1936" i="5"/>
  <c r="E1936" i="5"/>
  <c r="X1936" i="5"/>
  <c r="H1936" i="5"/>
  <c r="F1948" i="5"/>
  <c r="J1948" i="5"/>
  <c r="G2108" i="5"/>
  <c r="R2108" i="5"/>
  <c r="I2108" i="5"/>
  <c r="H1637" i="5"/>
  <c r="I1181" i="5"/>
  <c r="R796" i="5"/>
  <c r="H796" i="5"/>
  <c r="J1380" i="5"/>
  <c r="H1380" i="5"/>
  <c r="E1380" i="5"/>
  <c r="X1380" i="5"/>
  <c r="R1380" i="5"/>
  <c r="G1412" i="5"/>
  <c r="E1412" i="5"/>
  <c r="X1412" i="5"/>
  <c r="R1412" i="5"/>
  <c r="I1412" i="5"/>
  <c r="H1412" i="5"/>
  <c r="J1668" i="5"/>
  <c r="I1668" i="5"/>
  <c r="E1708" i="5"/>
  <c r="X1708" i="5"/>
  <c r="G1708" i="5"/>
  <c r="J1708" i="5"/>
  <c r="F1900" i="5"/>
  <c r="J1900" i="5"/>
  <c r="H1900" i="5"/>
  <c r="I2044" i="5"/>
  <c r="J2044" i="5"/>
  <c r="E2044" i="5"/>
  <c r="X2044" i="5"/>
  <c r="R2044" i="5"/>
  <c r="F2044" i="5"/>
  <c r="F1545" i="5"/>
  <c r="J1545" i="5"/>
  <c r="H1545" i="5"/>
  <c r="R1585" i="5"/>
  <c r="J1585" i="5"/>
  <c r="I1713" i="5"/>
  <c r="E1713" i="5"/>
  <c r="X1713" i="5"/>
  <c r="E1825" i="5"/>
  <c r="X1825" i="5"/>
  <c r="H1825" i="5"/>
  <c r="J2153" i="5"/>
  <c r="R2153" i="5"/>
  <c r="H2153" i="5"/>
  <c r="J2185" i="5"/>
  <c r="E2185" i="5"/>
  <c r="X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c r="J2260" i="5"/>
  <c r="E1349" i="5"/>
  <c r="X1349" i="5"/>
  <c r="J780" i="5"/>
  <c r="J1637" i="5"/>
  <c r="J1181" i="5"/>
  <c r="I1501" i="5"/>
  <c r="I2356" i="5"/>
  <c r="R2260" i="5"/>
  <c r="F676" i="5"/>
  <c r="R676" i="5"/>
  <c r="G676" i="5"/>
  <c r="H676" i="5"/>
  <c r="J676" i="5"/>
  <c r="E676" i="5"/>
  <c r="X676" i="5"/>
  <c r="I676" i="5"/>
  <c r="R708" i="5"/>
  <c r="H708" i="5"/>
  <c r="I708" i="5"/>
  <c r="G884" i="5"/>
  <c r="J884" i="5"/>
  <c r="E1124" i="5"/>
  <c r="X1124" i="5"/>
  <c r="I1124" i="5"/>
  <c r="G1124" i="5"/>
  <c r="R1124" i="5"/>
  <c r="F2485" i="5"/>
  <c r="I2485" i="5"/>
  <c r="E2485" i="5"/>
  <c r="X2485" i="5"/>
  <c r="R2485" i="5"/>
  <c r="G2485" i="5"/>
  <c r="H2485" i="5"/>
  <c r="J2485" i="5"/>
  <c r="J2469" i="5"/>
  <c r="R2469" i="5"/>
  <c r="I2469" i="5"/>
  <c r="H2469" i="5"/>
  <c r="F2469" i="5"/>
  <c r="G2469" i="5"/>
  <c r="H2453" i="5"/>
  <c r="J2453" i="5"/>
  <c r="I2453" i="5"/>
  <c r="E2453" i="5"/>
  <c r="X2453" i="5"/>
  <c r="R2453" i="5"/>
  <c r="G2453" i="5"/>
  <c r="F2453" i="5"/>
  <c r="R2373" i="5"/>
  <c r="E2373" i="5"/>
  <c r="X2373" i="5"/>
  <c r="G2373" i="5"/>
  <c r="F2373" i="5"/>
  <c r="H2373" i="5"/>
  <c r="J2373" i="5"/>
  <c r="I2373" i="5"/>
  <c r="F2309" i="5"/>
  <c r="H2309" i="5"/>
  <c r="R2309" i="5"/>
  <c r="J2309" i="5"/>
  <c r="E2309" i="5"/>
  <c r="X2309" i="5"/>
  <c r="I2309" i="5"/>
  <c r="J2301" i="5"/>
  <c r="I2301" i="5"/>
  <c r="E2301" i="5"/>
  <c r="X2301" i="5"/>
  <c r="F2301" i="5"/>
  <c r="R2301" i="5"/>
  <c r="H2301" i="5"/>
  <c r="G2301" i="5"/>
  <c r="I2261" i="5"/>
  <c r="H2261" i="5"/>
  <c r="E2261" i="5"/>
  <c r="X2261" i="5"/>
  <c r="F2261" i="5"/>
  <c r="G2261" i="5"/>
  <c r="G2237" i="5"/>
  <c r="F2237" i="5"/>
  <c r="H2237" i="5"/>
  <c r="I2237" i="5"/>
  <c r="E2237" i="5"/>
  <c r="X2237" i="5"/>
  <c r="J2237" i="5"/>
  <c r="R2237" i="5"/>
  <c r="R2229" i="5"/>
  <c r="F2229" i="5"/>
  <c r="G2229" i="5"/>
  <c r="J2229" i="5"/>
  <c r="H2229" i="5"/>
  <c r="I2229" i="5"/>
  <c r="E2229" i="5"/>
  <c r="X2229" i="5"/>
  <c r="R2189" i="5"/>
  <c r="I2189" i="5"/>
  <c r="J2189" i="5"/>
  <c r="E2189" i="5"/>
  <c r="X2189" i="5"/>
  <c r="G2189" i="5"/>
  <c r="F2189" i="5"/>
  <c r="F2165" i="5"/>
  <c r="R2165" i="5"/>
  <c r="J2165" i="5"/>
  <c r="E2165" i="5"/>
  <c r="X2165" i="5"/>
  <c r="I2165" i="5"/>
  <c r="G2165" i="5"/>
  <c r="H2165" i="5"/>
  <c r="G2157" i="5"/>
  <c r="J2157" i="5"/>
  <c r="E2157" i="5"/>
  <c r="X2157" i="5"/>
  <c r="F2157" i="5"/>
  <c r="I2157" i="5"/>
  <c r="H2157" i="5"/>
  <c r="J2125" i="5"/>
  <c r="G2125" i="5"/>
  <c r="R2125" i="5"/>
  <c r="E2125" i="5"/>
  <c r="X2125" i="5"/>
  <c r="F2125" i="5"/>
  <c r="E2101" i="5"/>
  <c r="X2101" i="5"/>
  <c r="F2101" i="5"/>
  <c r="I2101" i="5"/>
  <c r="G2101" i="5"/>
  <c r="H2101" i="5"/>
  <c r="J2101" i="5"/>
  <c r="R2101" i="5"/>
  <c r="H2093" i="5"/>
  <c r="I2093" i="5"/>
  <c r="J2093" i="5"/>
  <c r="E2093" i="5"/>
  <c r="X2093" i="5"/>
  <c r="F2093" i="5"/>
  <c r="R2093" i="5"/>
  <c r="G2093" i="5"/>
  <c r="R2061" i="5"/>
  <c r="G2061" i="5"/>
  <c r="J2061" i="5"/>
  <c r="E2061" i="5"/>
  <c r="X2061" i="5"/>
  <c r="H2061" i="5"/>
  <c r="I2061" i="5"/>
  <c r="F2061" i="5"/>
  <c r="I2037" i="5"/>
  <c r="J2037" i="5"/>
  <c r="G2037" i="5"/>
  <c r="F2037" i="5"/>
  <c r="H2037" i="5"/>
  <c r="E2037" i="5"/>
  <c r="X2037" i="5"/>
  <c r="R2037" i="5"/>
  <c r="H2029" i="5"/>
  <c r="F2029" i="5"/>
  <c r="I2029" i="5"/>
  <c r="G2029" i="5"/>
  <c r="J2029" i="5"/>
  <c r="R2029" i="5"/>
  <c r="E2029" i="5"/>
  <c r="X2029" i="5"/>
  <c r="G1997" i="5"/>
  <c r="I1997" i="5"/>
  <c r="H1997" i="5"/>
  <c r="R1997" i="5"/>
  <c r="I1973" i="5"/>
  <c r="R1973" i="5"/>
  <c r="E1973" i="5"/>
  <c r="X1973" i="5"/>
  <c r="F1973" i="5"/>
  <c r="G1973" i="5"/>
  <c r="H1973" i="5"/>
  <c r="J1973" i="5"/>
  <c r="I1957" i="5"/>
  <c r="J1957" i="5"/>
  <c r="H1957" i="5"/>
  <c r="F1957" i="5"/>
  <c r="E1957" i="5"/>
  <c r="X1957" i="5"/>
  <c r="R1957" i="5"/>
  <c r="R1917" i="5"/>
  <c r="J1917" i="5"/>
  <c r="E1917" i="5"/>
  <c r="X1917" i="5"/>
  <c r="I1917" i="5"/>
  <c r="F1917" i="5"/>
  <c r="H1917" i="5"/>
  <c r="G1917" i="5"/>
  <c r="I1893" i="5"/>
  <c r="H1893" i="5"/>
  <c r="J1893" i="5"/>
  <c r="G1893" i="5"/>
  <c r="I1885" i="5"/>
  <c r="G1885" i="5"/>
  <c r="R1885" i="5"/>
  <c r="J1885" i="5"/>
  <c r="H1885" i="5"/>
  <c r="F1885" i="5"/>
  <c r="E1885" i="5"/>
  <c r="X1885" i="5"/>
  <c r="G1829" i="5"/>
  <c r="F1829" i="5"/>
  <c r="R1829" i="5"/>
  <c r="I1829" i="5"/>
  <c r="H1829" i="5"/>
  <c r="J1829" i="5"/>
  <c r="F1789" i="5"/>
  <c r="G1789" i="5"/>
  <c r="J1789" i="5"/>
  <c r="H1781" i="5"/>
  <c r="E1781" i="5"/>
  <c r="X1781" i="5"/>
  <c r="F1781" i="5"/>
  <c r="I1781" i="5"/>
  <c r="J1781" i="5"/>
  <c r="G1781" i="5"/>
  <c r="R1781" i="5"/>
  <c r="J1733" i="5"/>
  <c r="R1733" i="5"/>
  <c r="G1733" i="5"/>
  <c r="E1733" i="5"/>
  <c r="X1733" i="5"/>
  <c r="F1733" i="5"/>
  <c r="I1733" i="5"/>
  <c r="J1693" i="5"/>
  <c r="R1693" i="5"/>
  <c r="F1693" i="5"/>
  <c r="H1693" i="5"/>
  <c r="I1693" i="5"/>
  <c r="E1693" i="5"/>
  <c r="X1693" i="5"/>
  <c r="G1685" i="5"/>
  <c r="H1685" i="5"/>
  <c r="F1685" i="5"/>
  <c r="E1685" i="5"/>
  <c r="X1685" i="5"/>
  <c r="I1685" i="5"/>
  <c r="J1685" i="5"/>
  <c r="R1685" i="5"/>
  <c r="H1629" i="5"/>
  <c r="E1629" i="5"/>
  <c r="X1629" i="5"/>
  <c r="R1629" i="5"/>
  <c r="G1629" i="5"/>
  <c r="J1629" i="5"/>
  <c r="F1629" i="5"/>
  <c r="I1581" i="5"/>
  <c r="G1581" i="5"/>
  <c r="J1581" i="5"/>
  <c r="F1581" i="5"/>
  <c r="E1581" i="5"/>
  <c r="X1581" i="5"/>
  <c r="H1581" i="5"/>
  <c r="I1565" i="5"/>
  <c r="E1565" i="5"/>
  <c r="X1565" i="5"/>
  <c r="R1565" i="5"/>
  <c r="H1565" i="5"/>
  <c r="G1565" i="5"/>
  <c r="H1485" i="5"/>
  <c r="F1485" i="5"/>
  <c r="R1485" i="5"/>
  <c r="E1485" i="5"/>
  <c r="X1485" i="5"/>
  <c r="I1485" i="5"/>
  <c r="J1485" i="5"/>
  <c r="R1453" i="5"/>
  <c r="J1453" i="5"/>
  <c r="H1453" i="5"/>
  <c r="I1453" i="5"/>
  <c r="F1453" i="5"/>
  <c r="E1453" i="5"/>
  <c r="X1453" i="5"/>
  <c r="J1405" i="5"/>
  <c r="F1405" i="5"/>
  <c r="H1405" i="5"/>
  <c r="E1405" i="5"/>
  <c r="X1405" i="5"/>
  <c r="G1405" i="5"/>
  <c r="E1333" i="5"/>
  <c r="X1333" i="5"/>
  <c r="F1333" i="5"/>
  <c r="J1333" i="5"/>
  <c r="R1333" i="5"/>
  <c r="H1333" i="5"/>
  <c r="G1333" i="5"/>
  <c r="I1333" i="5"/>
  <c r="I1237" i="5"/>
  <c r="R1237" i="5"/>
  <c r="E1237" i="5"/>
  <c r="X1237" i="5"/>
  <c r="H1237" i="5"/>
  <c r="G1237" i="5"/>
  <c r="F1237" i="5"/>
  <c r="J1237" i="5"/>
  <c r="E1197" i="5"/>
  <c r="X1197" i="5"/>
  <c r="G1197" i="5"/>
  <c r="I1197" i="5"/>
  <c r="J1197" i="5"/>
  <c r="H1197" i="5"/>
  <c r="R1197" i="5"/>
  <c r="I1700" i="5"/>
  <c r="J1700" i="5"/>
  <c r="F1700" i="5"/>
  <c r="E2076" i="5"/>
  <c r="X2076" i="5"/>
  <c r="I2076" i="5"/>
  <c r="H2356" i="5"/>
  <c r="J9" i="5"/>
  <c r="J132" i="5"/>
  <c r="I1964" i="5"/>
  <c r="F1637" i="5"/>
  <c r="H1501" i="5"/>
  <c r="R2356" i="5"/>
  <c r="H1700" i="5"/>
  <c r="G229" i="5"/>
  <c r="G1501" i="5"/>
  <c r="E2356" i="5"/>
  <c r="X2356" i="5"/>
  <c r="G1700" i="5"/>
  <c r="H1948" i="5"/>
  <c r="G293" i="5"/>
  <c r="E293" i="5"/>
  <c r="X293" i="5"/>
  <c r="F293" i="5"/>
  <c r="E2048" i="5"/>
  <c r="X2048" i="5"/>
  <c r="E1576" i="5"/>
  <c r="X1576"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c r="R1061" i="5"/>
  <c r="J1061" i="5"/>
  <c r="F1061" i="5"/>
  <c r="F1093" i="5"/>
  <c r="E1093" i="5"/>
  <c r="X1093" i="5"/>
  <c r="G1165" i="5"/>
  <c r="R1165" i="5"/>
  <c r="E1165" i="5"/>
  <c r="X1165" i="5"/>
  <c r="I1165" i="5"/>
  <c r="G1341" i="5"/>
  <c r="H1341" i="5"/>
  <c r="R1341" i="5"/>
  <c r="I1509" i="5"/>
  <c r="G1509" i="5"/>
  <c r="F1509" i="5"/>
  <c r="H1509" i="5"/>
  <c r="G1573" i="5"/>
  <c r="F1573" i="5"/>
  <c r="R1573" i="5"/>
  <c r="H596" i="5"/>
  <c r="I596" i="5"/>
  <c r="F596" i="5"/>
  <c r="R596" i="5"/>
  <c r="I700" i="5"/>
  <c r="H700" i="5"/>
  <c r="F700" i="5"/>
  <c r="J700" i="5"/>
  <c r="H732" i="5"/>
  <c r="E732" i="5"/>
  <c r="X732" i="5"/>
  <c r="R732" i="5"/>
  <c r="J804" i="5"/>
  <c r="H804" i="5"/>
  <c r="G1108" i="5"/>
  <c r="I1108" i="5"/>
  <c r="R1108" i="5"/>
  <c r="J1108" i="5"/>
  <c r="R1148" i="5"/>
  <c r="H1148" i="5"/>
  <c r="E1148" i="5"/>
  <c r="X1148" i="5"/>
  <c r="I1364" i="5"/>
  <c r="R1364" i="5"/>
  <c r="J1364" i="5"/>
  <c r="F1364" i="5"/>
  <c r="J860" i="5"/>
  <c r="E860" i="5"/>
  <c r="X860" i="5"/>
  <c r="I860" i="5"/>
  <c r="F860" i="5"/>
  <c r="H860" i="5"/>
  <c r="G1852" i="5"/>
  <c r="I1852" i="5"/>
  <c r="G1884" i="5"/>
  <c r="H1884" i="5"/>
  <c r="G2276" i="5"/>
  <c r="R2276" i="5"/>
  <c r="F2476" i="5"/>
  <c r="G173" i="5"/>
  <c r="E173" i="5"/>
  <c r="X173" i="5"/>
  <c r="I173" i="5"/>
  <c r="F173" i="5"/>
  <c r="R2463" i="5"/>
  <c r="F2463" i="5"/>
  <c r="J2463" i="5"/>
  <c r="I2463" i="5"/>
  <c r="E2463" i="5"/>
  <c r="X2463" i="5"/>
  <c r="G2463" i="5"/>
  <c r="H2463" i="5"/>
  <c r="E2447" i="5"/>
  <c r="X2447" i="5"/>
  <c r="R2447" i="5"/>
  <c r="I2447" i="5"/>
  <c r="H2447" i="5"/>
  <c r="J2447" i="5"/>
  <c r="F2447" i="5"/>
  <c r="G2447" i="5"/>
  <c r="R2319" i="5"/>
  <c r="E2319" i="5"/>
  <c r="X2319" i="5"/>
  <c r="H2319" i="5"/>
  <c r="I2319" i="5"/>
  <c r="G2319" i="5"/>
  <c r="J2319" i="5"/>
  <c r="F2319" i="5"/>
  <c r="E2167" i="5"/>
  <c r="X2167" i="5"/>
  <c r="H2167" i="5"/>
  <c r="R2167" i="5"/>
  <c r="F2167" i="5"/>
  <c r="J2167" i="5"/>
  <c r="F2055" i="5"/>
  <c r="H2055" i="5"/>
  <c r="I2055" i="5"/>
  <c r="J2055" i="5"/>
  <c r="E2055" i="5"/>
  <c r="X2055" i="5"/>
  <c r="G2055" i="5"/>
  <c r="R2055" i="5"/>
  <c r="J1815" i="5"/>
  <c r="E1815" i="5"/>
  <c r="X1815" i="5"/>
  <c r="F1815" i="5"/>
  <c r="I1815" i="5"/>
  <c r="R1815" i="5"/>
  <c r="H1815" i="5"/>
  <c r="G1815" i="5"/>
  <c r="J1791" i="5"/>
  <c r="F1791" i="5"/>
  <c r="I1791" i="5"/>
  <c r="H1791" i="5"/>
  <c r="E1791" i="5"/>
  <c r="X1791" i="5"/>
  <c r="G1791" i="5"/>
  <c r="R1791" i="5"/>
  <c r="I1775" i="5"/>
  <c r="H1775" i="5"/>
  <c r="E1775" i="5"/>
  <c r="X1775" i="5"/>
  <c r="G1775" i="5"/>
  <c r="R1775" i="5"/>
  <c r="J1775" i="5"/>
  <c r="F1775" i="5"/>
  <c r="F1695" i="5"/>
  <c r="J1695" i="5"/>
  <c r="R1695" i="5"/>
  <c r="G1695" i="5"/>
  <c r="H1695" i="5"/>
  <c r="I1695" i="5"/>
  <c r="E1695" i="5"/>
  <c r="X1695" i="5"/>
  <c r="H1671" i="5"/>
  <c r="E1671" i="5"/>
  <c r="X1671" i="5"/>
  <c r="J1671" i="5"/>
  <c r="R1671" i="5"/>
  <c r="G1671" i="5"/>
  <c r="J1639" i="5"/>
  <c r="E1639" i="5"/>
  <c r="X1639" i="5"/>
  <c r="R1639" i="5"/>
  <c r="F1639" i="5"/>
  <c r="G1639" i="5"/>
  <c r="H1639" i="5"/>
  <c r="H1543" i="5"/>
  <c r="I1543" i="5"/>
  <c r="E1543" i="5"/>
  <c r="X1543" i="5"/>
  <c r="R1543" i="5"/>
  <c r="G1543" i="5"/>
  <c r="F1543" i="5"/>
  <c r="E1269" i="5"/>
  <c r="X1269" i="5"/>
  <c r="I1269" i="5"/>
  <c r="F6" i="5"/>
  <c r="H580" i="5"/>
  <c r="R580" i="5"/>
  <c r="G580" i="5"/>
  <c r="G1780" i="5"/>
  <c r="J1780" i="5"/>
  <c r="F1780" i="5"/>
  <c r="G2132" i="5"/>
  <c r="J2132" i="5"/>
  <c r="R2132" i="5"/>
  <c r="J133" i="5"/>
  <c r="R133" i="5"/>
  <c r="I133" i="5"/>
  <c r="G2452" i="5"/>
  <c r="I2452" i="5"/>
  <c r="E2452" i="5"/>
  <c r="X2452" i="5"/>
  <c r="R937" i="5"/>
  <c r="J937" i="5"/>
  <c r="G1585" i="5"/>
  <c r="H1585" i="5"/>
  <c r="I1585" i="5"/>
  <c r="E1585" i="5"/>
  <c r="X1585" i="5"/>
  <c r="F1713" i="5"/>
  <c r="G1713" i="5"/>
  <c r="H1713" i="5"/>
  <c r="R1713" i="5"/>
  <c r="G1753" i="5"/>
  <c r="R1753" i="5"/>
  <c r="J1753" i="5"/>
  <c r="F1753" i="5"/>
  <c r="E1753" i="5"/>
  <c r="X1753" i="5"/>
  <c r="G1945" i="5"/>
  <c r="H1945" i="5"/>
  <c r="J1945" i="5"/>
  <c r="F1945" i="5"/>
  <c r="E1945" i="5"/>
  <c r="X1945" i="5"/>
  <c r="E2153" i="5"/>
  <c r="X2153" i="5"/>
  <c r="F2153" i="5"/>
  <c r="G2153" i="5"/>
  <c r="R2185" i="5"/>
  <c r="G2185" i="5"/>
  <c r="I2185" i="5"/>
  <c r="G2217" i="5"/>
  <c r="H2217" i="5"/>
  <c r="I2217" i="5"/>
  <c r="J2217" i="5"/>
  <c r="G2297" i="5"/>
  <c r="F2297" i="5"/>
  <c r="E2297" i="5"/>
  <c r="X2297" i="5"/>
  <c r="J2297" i="5"/>
  <c r="E2361" i="5"/>
  <c r="X2361" i="5"/>
  <c r="R2361" i="5"/>
  <c r="I2361" i="5"/>
  <c r="R2417" i="5"/>
  <c r="E2417" i="5"/>
  <c r="X2417" i="5"/>
  <c r="G445" i="5"/>
  <c r="I445" i="5"/>
  <c r="R445" i="5"/>
  <c r="I565" i="5"/>
  <c r="F565" i="5"/>
  <c r="E565" i="5"/>
  <c r="X565" i="5"/>
  <c r="J733" i="5"/>
  <c r="H733" i="5"/>
  <c r="I733" i="5"/>
  <c r="E733" i="5"/>
  <c r="X733" i="5"/>
  <c r="G733" i="5"/>
  <c r="G813" i="5"/>
  <c r="E813" i="5"/>
  <c r="X813" i="5"/>
  <c r="J813" i="5"/>
  <c r="R845" i="5"/>
  <c r="F845" i="5"/>
  <c r="I917" i="5"/>
  <c r="G917" i="5"/>
  <c r="E917" i="5"/>
  <c r="X917" i="5"/>
  <c r="R1141" i="5"/>
  <c r="F1141" i="5"/>
  <c r="H1141" i="5"/>
  <c r="G1205" i="5"/>
  <c r="F1205" i="5"/>
  <c r="J1205" i="5"/>
  <c r="J1301" i="5"/>
  <c r="H1301" i="5"/>
  <c r="E1301" i="5"/>
  <c r="X1301" i="5"/>
  <c r="I1301" i="5"/>
  <c r="G1445" i="5"/>
  <c r="F1445" i="5"/>
  <c r="G1677" i="5"/>
  <c r="H1677" i="5"/>
  <c r="E1677" i="5"/>
  <c r="X1677" i="5"/>
  <c r="R1773" i="5"/>
  <c r="G1773" i="5"/>
  <c r="I1773" i="5"/>
  <c r="H1805" i="5"/>
  <c r="G1805" i="5"/>
  <c r="I1805" i="5"/>
  <c r="J1805" i="5"/>
  <c r="G1965" i="5"/>
  <c r="H1965" i="5"/>
  <c r="G2317" i="5"/>
  <c r="I2317" i="5"/>
  <c r="F2317" i="5"/>
  <c r="J2317" i="5"/>
  <c r="R2317" i="5"/>
  <c r="E828" i="5"/>
  <c r="X828" i="5"/>
  <c r="J828" i="5"/>
  <c r="F892" i="5"/>
  <c r="R892" i="5"/>
  <c r="E1036" i="5"/>
  <c r="X1036" i="5"/>
  <c r="R1036" i="5"/>
  <c r="E1228" i="5"/>
  <c r="X1228" i="5"/>
  <c r="G1228" i="5"/>
  <c r="F1268" i="5"/>
  <c r="G1268" i="5"/>
  <c r="I836" i="5"/>
  <c r="R836" i="5"/>
  <c r="G908" i="5"/>
  <c r="E908" i="5"/>
  <c r="X908" i="5"/>
  <c r="R908" i="5"/>
  <c r="I908" i="5"/>
  <c r="I1196" i="5"/>
  <c r="G1196" i="5"/>
  <c r="F1196" i="5"/>
  <c r="E1684" i="5"/>
  <c r="X1684" i="5"/>
  <c r="J1684" i="5"/>
  <c r="G1684" i="5"/>
  <c r="H1684" i="5"/>
  <c r="I1996" i="5"/>
  <c r="R1996" i="5"/>
  <c r="E1996" i="5"/>
  <c r="X1996" i="5"/>
  <c r="G2092" i="5"/>
  <c r="R2092" i="5"/>
  <c r="I2092" i="5"/>
  <c r="F2092" i="5"/>
  <c r="H2092" i="5"/>
  <c r="J2092" i="5"/>
  <c r="G2124" i="5"/>
  <c r="I2124" i="5"/>
  <c r="J2124" i="5"/>
  <c r="H2124" i="5"/>
  <c r="E2124" i="5"/>
  <c r="X2124" i="5"/>
  <c r="H2412" i="5"/>
  <c r="G2412" i="5"/>
  <c r="E2412" i="5"/>
  <c r="X2412" i="5"/>
  <c r="I2412" i="5"/>
  <c r="R1929" i="5"/>
  <c r="G277" i="5"/>
  <c r="J277" i="5"/>
  <c r="E277" i="5"/>
  <c r="X277" i="5"/>
  <c r="H1777" i="5"/>
  <c r="F1777" i="5"/>
  <c r="I1697" i="5"/>
  <c r="R9" i="5"/>
  <c r="G9" i="5"/>
  <c r="I9" i="5"/>
  <c r="H228" i="5"/>
  <c r="I228" i="5"/>
  <c r="G1356" i="5"/>
  <c r="J1356" i="5"/>
  <c r="G1940" i="5"/>
  <c r="E1940" i="5"/>
  <c r="X1940" i="5"/>
  <c r="G2236" i="5"/>
  <c r="J2236" i="5"/>
  <c r="E485" i="5"/>
  <c r="X485"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c r="E132" i="5"/>
  <c r="X132" i="5"/>
  <c r="V2484" i="5"/>
  <c r="AB2463" i="5"/>
  <c r="F1732" i="5"/>
  <c r="R1964" i="5"/>
  <c r="V2455" i="5"/>
  <c r="AB2335" i="5"/>
  <c r="G2135" i="5"/>
  <c r="AB2479" i="5"/>
  <c r="G1656" i="5"/>
  <c r="J1656" i="5"/>
  <c r="F1656" i="5"/>
  <c r="H1656" i="5"/>
  <c r="G1071" i="5"/>
  <c r="F1071" i="5"/>
  <c r="H1071" i="5"/>
  <c r="I1071" i="5"/>
  <c r="R1071" i="5"/>
  <c r="E1071" i="5"/>
  <c r="X1071" i="5"/>
  <c r="J1071" i="5"/>
  <c r="F1123" i="5"/>
  <c r="J1123" i="5"/>
  <c r="I1123" i="5"/>
  <c r="H1123" i="5"/>
  <c r="R1123" i="5"/>
  <c r="E1264" i="5"/>
  <c r="X1264" i="5"/>
  <c r="J1264" i="5"/>
  <c r="R1264" i="5"/>
  <c r="I1264" i="5"/>
  <c r="F1264" i="5"/>
  <c r="H1264" i="5"/>
  <c r="G1264" i="5"/>
  <c r="F1371" i="5"/>
  <c r="E1371" i="5"/>
  <c r="X1371" i="5"/>
  <c r="J1371" i="5"/>
  <c r="R1371" i="5"/>
  <c r="I1371" i="5"/>
  <c r="F1399" i="5"/>
  <c r="G1399" i="5"/>
  <c r="E2013" i="5"/>
  <c r="X2013" i="5"/>
  <c r="F2013" i="5"/>
  <c r="R2013" i="5"/>
  <c r="G2013" i="5"/>
  <c r="F1933" i="5"/>
  <c r="G1933" i="5"/>
  <c r="R1933" i="5"/>
  <c r="E1933" i="5"/>
  <c r="X1933" i="5"/>
  <c r="R1861" i="5"/>
  <c r="G1861" i="5"/>
  <c r="J1861" i="5"/>
  <c r="I1861" i="5"/>
  <c r="E1861" i="5"/>
  <c r="X1861" i="5"/>
  <c r="H1861" i="5"/>
  <c r="F1861" i="5"/>
  <c r="H1645" i="5"/>
  <c r="E1645" i="5"/>
  <c r="X1645" i="5"/>
  <c r="G1645" i="5"/>
  <c r="I1645" i="5"/>
  <c r="R1645" i="5"/>
  <c r="J1645" i="5"/>
  <c r="J1517" i="5"/>
  <c r="R1517" i="5"/>
  <c r="F1517" i="5"/>
  <c r="E1517" i="5"/>
  <c r="X1517" i="5"/>
  <c r="I1517" i="5"/>
  <c r="G1517" i="5"/>
  <c r="E1309" i="5"/>
  <c r="X1309" i="5"/>
  <c r="R1309" i="5"/>
  <c r="G1309" i="5"/>
  <c r="H1309" i="5"/>
  <c r="H1189" i="5"/>
  <c r="F1189" i="5"/>
  <c r="G1189" i="5"/>
  <c r="R1189" i="5"/>
  <c r="E1189" i="5"/>
  <c r="X1189" i="5"/>
  <c r="I1189" i="5"/>
  <c r="J1189" i="5"/>
  <c r="J701" i="5"/>
  <c r="E701" i="5"/>
  <c r="X701" i="5"/>
  <c r="I701" i="5"/>
  <c r="R701" i="5"/>
  <c r="G701" i="5"/>
  <c r="H701" i="5"/>
  <c r="F701" i="5"/>
  <c r="E573" i="5"/>
  <c r="X573" i="5"/>
  <c r="G573" i="5"/>
  <c r="F573" i="5"/>
  <c r="I573" i="5"/>
  <c r="R573" i="5"/>
  <c r="H573" i="5"/>
  <c r="J573" i="5"/>
  <c r="R268" i="5"/>
  <c r="I268" i="5"/>
  <c r="H268" i="5"/>
  <c r="F221" i="5"/>
  <c r="E221" i="5"/>
  <c r="X221" i="5"/>
  <c r="J221" i="5"/>
  <c r="R221" i="5"/>
  <c r="G221" i="5"/>
  <c r="I221" i="5"/>
  <c r="R172" i="5"/>
  <c r="I172" i="5"/>
  <c r="H172" i="5"/>
  <c r="J172" i="5"/>
  <c r="F172" i="5"/>
  <c r="E172" i="5"/>
  <c r="X172" i="5"/>
  <c r="G172" i="5"/>
  <c r="G2274" i="5"/>
  <c r="E2274" i="5"/>
  <c r="X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c r="R1762" i="5"/>
  <c r="F1762" i="5"/>
  <c r="I1762" i="5"/>
  <c r="V1730" i="5"/>
  <c r="AB1730" i="5"/>
  <c r="E1650" i="5"/>
  <c r="X1650" i="5"/>
  <c r="R1650" i="5"/>
  <c r="V1634" i="5"/>
  <c r="G1634" i="5"/>
  <c r="V1514" i="5"/>
  <c r="AB1514" i="5"/>
  <c r="F1506" i="5"/>
  <c r="I1506" i="5"/>
  <c r="E1506" i="5"/>
  <c r="X1506" i="5"/>
  <c r="V1466" i="5"/>
  <c r="AB1466" i="5"/>
  <c r="V1434" i="5"/>
  <c r="G1434" i="5"/>
  <c r="AB1434" i="5"/>
  <c r="V1418" i="5"/>
  <c r="AB1418" i="5"/>
  <c r="V1386" i="5"/>
  <c r="G1386" i="5"/>
  <c r="AB1386" i="5"/>
  <c r="E1330" i="5"/>
  <c r="X1330" i="5"/>
  <c r="J1330" i="5"/>
  <c r="V1290" i="5"/>
  <c r="G1290" i="5"/>
  <c r="V1266" i="5"/>
  <c r="AB1266" i="5"/>
  <c r="V1234" i="5"/>
  <c r="AB1234" i="5"/>
  <c r="V1170" i="5"/>
  <c r="G1170" i="5"/>
  <c r="V1162" i="5"/>
  <c r="AB1162" i="5"/>
  <c r="V1154" i="5"/>
  <c r="AB1154" i="5"/>
  <c r="V1106" i="5"/>
  <c r="G1106" i="5"/>
  <c r="V1090" i="5"/>
  <c r="G1090" i="5"/>
  <c r="H1058" i="5"/>
  <c r="F1058" i="5"/>
  <c r="I1058" i="5"/>
  <c r="E1058" i="5"/>
  <c r="X1058" i="5"/>
  <c r="V1026" i="5"/>
  <c r="G1026" i="5"/>
  <c r="F938" i="5"/>
  <c r="J938" i="5"/>
  <c r="I938" i="5"/>
  <c r="H938" i="5"/>
  <c r="E938" i="5"/>
  <c r="X938" i="5"/>
  <c r="V874" i="5"/>
  <c r="AB874" i="5"/>
  <c r="V834" i="5"/>
  <c r="AB834" i="5"/>
  <c r="V770" i="5"/>
  <c r="AB770" i="5"/>
  <c r="V754" i="5"/>
  <c r="AB754" i="5"/>
  <c r="V730" i="5"/>
  <c r="G730" i="5"/>
  <c r="AB730" i="5"/>
  <c r="V698" i="5"/>
  <c r="AB698" i="5"/>
  <c r="V666" i="5"/>
  <c r="G666" i="5"/>
  <c r="AB666" i="5"/>
  <c r="V626" i="5"/>
  <c r="AB626" i="5"/>
  <c r="H610" i="5"/>
  <c r="R610" i="5"/>
  <c r="E610" i="5"/>
  <c r="X610" i="5"/>
  <c r="F610" i="5"/>
  <c r="G586" i="5"/>
  <c r="E586" i="5"/>
  <c r="X586" i="5"/>
  <c r="F586" i="5"/>
  <c r="H586" i="5"/>
  <c r="R586" i="5"/>
  <c r="J586" i="5"/>
  <c r="I586" i="5"/>
  <c r="V522" i="5"/>
  <c r="AB522" i="5"/>
  <c r="V338" i="5"/>
  <c r="AB338" i="5"/>
  <c r="V306" i="5"/>
  <c r="G306" i="5"/>
  <c r="V234" i="5"/>
  <c r="G234" i="5"/>
  <c r="AB234" i="5"/>
  <c r="V218" i="5"/>
  <c r="R218" i="5"/>
  <c r="AB218" i="5"/>
  <c r="V34" i="5"/>
  <c r="G34" i="5"/>
  <c r="G3" i="5"/>
  <c r="C19" i="3"/>
  <c r="I61" i="6"/>
  <c r="B37" i="4"/>
  <c r="A22" i="6"/>
  <c r="B20" i="4"/>
  <c r="A11" i="6"/>
  <c r="B71" i="4"/>
  <c r="A50" i="6"/>
  <c r="B4" i="5"/>
  <c r="B10" i="4"/>
  <c r="A6" i="6"/>
  <c r="B22" i="4"/>
  <c r="A13" i="6"/>
  <c r="B4" i="4"/>
  <c r="B18" i="4"/>
  <c r="A10" i="6"/>
  <c r="B55" i="4"/>
  <c r="A37" i="6"/>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c r="H2020" i="5"/>
  <c r="H788" i="5"/>
  <c r="I628" i="5"/>
  <c r="R421" i="5"/>
  <c r="I1853" i="5"/>
  <c r="R1741" i="5"/>
  <c r="F861" i="5"/>
  <c r="F821" i="5"/>
  <c r="F789" i="5"/>
  <c r="J661" i="5"/>
  <c r="J1317" i="5"/>
  <c r="H1541" i="5"/>
  <c r="H637" i="5"/>
  <c r="J1021" i="5"/>
  <c r="E581" i="5"/>
  <c r="X581" i="5"/>
  <c r="E2276" i="5"/>
  <c r="X2276" i="5"/>
  <c r="E1884" i="5"/>
  <c r="X1884" i="5"/>
  <c r="F1852" i="5"/>
  <c r="F1748" i="5"/>
  <c r="R1404" i="5"/>
  <c r="J924" i="5"/>
  <c r="R1697" i="5"/>
  <c r="I2476" i="5"/>
  <c r="J1852" i="5"/>
  <c r="J268" i="5"/>
  <c r="H15" i="5"/>
  <c r="I12" i="5"/>
  <c r="E2020" i="5"/>
  <c r="X2020" i="5"/>
  <c r="F788" i="5"/>
  <c r="F421" i="5"/>
  <c r="E1853" i="5"/>
  <c r="X1853" i="5"/>
  <c r="E1709" i="5"/>
  <c r="X1709" i="5"/>
  <c r="R1117" i="5"/>
  <c r="R861" i="5"/>
  <c r="R821" i="5"/>
  <c r="R661" i="5"/>
  <c r="J1541" i="5"/>
  <c r="R1021" i="5"/>
  <c r="I581" i="5"/>
  <c r="J748" i="5"/>
  <c r="F684" i="5"/>
  <c r="J2276" i="5"/>
  <c r="F2036" i="5"/>
  <c r="J1884" i="5"/>
  <c r="I924" i="5"/>
  <c r="F1697" i="5"/>
  <c r="R1809" i="5"/>
  <c r="G1151" i="5"/>
  <c r="E1123" i="5"/>
  <c r="X1123" i="5"/>
  <c r="H1399" i="5"/>
  <c r="I1151" i="5"/>
  <c r="G15" i="5"/>
  <c r="H12" i="5"/>
  <c r="J2020" i="5"/>
  <c r="J1772" i="5"/>
  <c r="E421" i="5"/>
  <c r="X421" i="5"/>
  <c r="E1741" i="5"/>
  <c r="X1741" i="5"/>
  <c r="G1709" i="5"/>
  <c r="J1117" i="5"/>
  <c r="J861" i="5"/>
  <c r="J789" i="5"/>
  <c r="E661" i="5"/>
  <c r="X661" i="5"/>
  <c r="G1021" i="5"/>
  <c r="H581" i="5"/>
  <c r="J684" i="5"/>
  <c r="R2476" i="5"/>
  <c r="H2036" i="5"/>
  <c r="H924" i="5"/>
  <c r="J1697" i="5"/>
  <c r="H1737" i="5"/>
  <c r="E2476" i="5"/>
  <c r="X2476" i="5"/>
  <c r="G1388" i="5"/>
  <c r="I2498" i="5"/>
  <c r="G268" i="5"/>
  <c r="E15" i="5"/>
  <c r="X15" i="5"/>
  <c r="E1772" i="5"/>
  <c r="X1772" i="5"/>
  <c r="I421" i="5"/>
  <c r="H1853" i="5"/>
  <c r="F1741" i="5"/>
  <c r="F1709" i="5"/>
  <c r="E1117" i="5"/>
  <c r="X1117" i="5"/>
  <c r="E821" i="5"/>
  <c r="X821" i="5"/>
  <c r="E789" i="5"/>
  <c r="X789" i="5"/>
  <c r="I661" i="5"/>
  <c r="H1317" i="5"/>
  <c r="H1021" i="5"/>
  <c r="F581" i="5"/>
  <c r="G508" i="5"/>
  <c r="E17" i="5"/>
  <c r="X17" i="5"/>
  <c r="J2476" i="5"/>
  <c r="E924" i="5"/>
  <c r="X924" i="5"/>
  <c r="E1697" i="5"/>
  <c r="X1697" i="5"/>
  <c r="R1521" i="5"/>
  <c r="I1737" i="5"/>
  <c r="E684" i="5"/>
  <c r="X684" i="5"/>
  <c r="J1748" i="5"/>
  <c r="E1748" i="5"/>
  <c r="X1748" i="5"/>
  <c r="G1371" i="5"/>
  <c r="J2498" i="5"/>
  <c r="E268" i="5"/>
  <c r="X268" i="5"/>
  <c r="F268" i="5"/>
  <c r="R15" i="5"/>
  <c r="I1772" i="5"/>
  <c r="J421" i="5"/>
  <c r="R1853" i="5"/>
  <c r="J1741" i="5"/>
  <c r="J1709" i="5"/>
  <c r="I1117" i="5"/>
  <c r="G861" i="5"/>
  <c r="J821" i="5"/>
  <c r="I789" i="5"/>
  <c r="J1365" i="5"/>
  <c r="R1605" i="5"/>
  <c r="E1317" i="5"/>
  <c r="X1317"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c r="F2276" i="5"/>
  <c r="R1884" i="5"/>
  <c r="H1852" i="5"/>
  <c r="F924" i="5"/>
  <c r="E1881" i="5"/>
  <c r="X1881" i="5"/>
  <c r="H1849" i="5"/>
  <c r="I1929" i="5"/>
  <c r="E1777" i="5"/>
  <c r="X1777" i="5"/>
  <c r="R1748" i="5"/>
  <c r="H1151" i="5"/>
  <c r="G1123" i="5"/>
  <c r="R2020" i="5"/>
  <c r="H1772" i="5"/>
  <c r="F1117" i="5"/>
  <c r="I1317" i="5"/>
  <c r="I2276" i="5"/>
  <c r="I1884" i="5"/>
  <c r="E1852" i="5"/>
  <c r="X1852" i="5"/>
  <c r="E1804" i="5"/>
  <c r="X1804" i="5"/>
  <c r="G2476" i="5"/>
  <c r="G1748" i="5"/>
  <c r="E1151" i="5"/>
  <c r="X1151" i="5"/>
  <c r="R2498" i="5"/>
  <c r="I2013" i="5"/>
  <c r="AB1762" i="5"/>
  <c r="G2365" i="5"/>
  <c r="H2365" i="5"/>
  <c r="J2365" i="5"/>
  <c r="E2365" i="5"/>
  <c r="X2365" i="5"/>
  <c r="R2365" i="5"/>
  <c r="J2197" i="5"/>
  <c r="E2197" i="5"/>
  <c r="X2197" i="5"/>
  <c r="G2197" i="5"/>
  <c r="H2197" i="5"/>
  <c r="J2133" i="5"/>
  <c r="R2133" i="5"/>
  <c r="I2133" i="5"/>
  <c r="R1622" i="5"/>
  <c r="F1622" i="5"/>
  <c r="E1622" i="5"/>
  <c r="X1622" i="5"/>
  <c r="E1568" i="5"/>
  <c r="X1568" i="5"/>
  <c r="J1568" i="5"/>
  <c r="R1568" i="5"/>
  <c r="I1568" i="5"/>
  <c r="H1568" i="5"/>
  <c r="R1526" i="5"/>
  <c r="G1526" i="5"/>
  <c r="I1448" i="5"/>
  <c r="J1448" i="5"/>
  <c r="F1448" i="5"/>
  <c r="G1448" i="5"/>
  <c r="R531" i="5"/>
  <c r="H531" i="5"/>
  <c r="H927" i="5"/>
  <c r="J927" i="5"/>
  <c r="F927" i="5"/>
  <c r="G927" i="5"/>
  <c r="R927" i="5"/>
  <c r="I927" i="5"/>
  <c r="E927" i="5"/>
  <c r="X927" i="5"/>
  <c r="H767" i="5"/>
  <c r="G767" i="5"/>
  <c r="I767" i="5"/>
  <c r="I451" i="5"/>
  <c r="H451" i="5"/>
  <c r="F511" i="5"/>
  <c r="I511" i="5"/>
  <c r="H511" i="5"/>
  <c r="G511" i="5"/>
  <c r="J511" i="5"/>
  <c r="J923" i="5"/>
  <c r="H923" i="5"/>
  <c r="I923" i="5"/>
  <c r="R923" i="5"/>
  <c r="J53" i="5"/>
  <c r="F53" i="5"/>
  <c r="J91" i="5"/>
  <c r="F91" i="5"/>
  <c r="I91" i="5"/>
  <c r="E91" i="5"/>
  <c r="X91" i="5"/>
  <c r="R91" i="5"/>
  <c r="G91" i="5"/>
  <c r="G131" i="5"/>
  <c r="F131" i="5"/>
  <c r="J131" i="5"/>
  <c r="E131" i="5"/>
  <c r="X131" i="5"/>
  <c r="H143" i="5"/>
  <c r="I143" i="5"/>
  <c r="J143" i="5"/>
  <c r="H155" i="5"/>
  <c r="R155" i="5"/>
  <c r="E155" i="5"/>
  <c r="X155" i="5"/>
  <c r="J155" i="5"/>
  <c r="G219" i="5"/>
  <c r="F219" i="5"/>
  <c r="H219" i="5"/>
  <c r="J219" i="5"/>
  <c r="H299" i="5"/>
  <c r="F299" i="5"/>
  <c r="H463" i="5"/>
  <c r="R463" i="5"/>
  <c r="F463" i="5"/>
  <c r="F507" i="5"/>
  <c r="H507" i="5"/>
  <c r="R507" i="5"/>
  <c r="J507" i="5"/>
  <c r="H599" i="5"/>
  <c r="I599" i="5"/>
  <c r="R599" i="5"/>
  <c r="H883" i="5"/>
  <c r="G883" i="5"/>
  <c r="F883" i="5"/>
  <c r="I883" i="5"/>
  <c r="E883" i="5"/>
  <c r="X883" i="5"/>
  <c r="R883" i="5"/>
  <c r="J883" i="5"/>
  <c r="G283" i="5"/>
  <c r="R283" i="5"/>
  <c r="R1887" i="5"/>
  <c r="I1887" i="5"/>
  <c r="F1887" i="5"/>
  <c r="G1887" i="5"/>
  <c r="J1491" i="5"/>
  <c r="E1491" i="5"/>
  <c r="X1491" i="5"/>
  <c r="R1491" i="5"/>
  <c r="I1491" i="5"/>
  <c r="H1491" i="5"/>
  <c r="F1491" i="5"/>
  <c r="G1491" i="5"/>
  <c r="E1451" i="5"/>
  <c r="X1451" i="5"/>
  <c r="F1451" i="5"/>
  <c r="G1451" i="5"/>
  <c r="H1451" i="5"/>
  <c r="G1427" i="5"/>
  <c r="E1427" i="5"/>
  <c r="X1427" i="5"/>
  <c r="I955" i="5"/>
  <c r="J955" i="5"/>
  <c r="J387" i="5"/>
  <c r="H387" i="5"/>
  <c r="F387" i="5"/>
  <c r="G387" i="5"/>
  <c r="R387" i="5"/>
  <c r="H2304" i="5"/>
  <c r="J2304" i="5"/>
  <c r="G2304" i="5"/>
  <c r="R2304" i="5"/>
  <c r="I2056" i="5"/>
  <c r="E2056" i="5"/>
  <c r="X2056" i="5"/>
  <c r="J2056" i="5"/>
  <c r="G78" i="5"/>
  <c r="I78" i="5"/>
  <c r="J78" i="5"/>
  <c r="R78" i="5"/>
  <c r="F78" i="5"/>
  <c r="I24" i="5"/>
  <c r="E24" i="5"/>
  <c r="X24" i="5"/>
  <c r="J24" i="5"/>
  <c r="F2295" i="5"/>
  <c r="E2295" i="5"/>
  <c r="X2295" i="5"/>
  <c r="J2295" i="5"/>
  <c r="I2155" i="5"/>
  <c r="G2155" i="5"/>
  <c r="E2155" i="5"/>
  <c r="X2155" i="5"/>
  <c r="G2007" i="5"/>
  <c r="I2007" i="5"/>
  <c r="J2007" i="5"/>
  <c r="E2007" i="5"/>
  <c r="X2007" i="5"/>
  <c r="H2007" i="5"/>
  <c r="R2007" i="5"/>
  <c r="I1999" i="5"/>
  <c r="J1999" i="5"/>
  <c r="H1999" i="5"/>
  <c r="F1999" i="5"/>
  <c r="E1999" i="5"/>
  <c r="X1999" i="5"/>
  <c r="R1847" i="5"/>
  <c r="E1847" i="5"/>
  <c r="X1847" i="5"/>
  <c r="J1471" i="5"/>
  <c r="E1471" i="5"/>
  <c r="X1471" i="5"/>
  <c r="G1471" i="5"/>
  <c r="F1471" i="5"/>
  <c r="H1471" i="5"/>
  <c r="R1471" i="5"/>
  <c r="E2067" i="5"/>
  <c r="X2067" i="5"/>
  <c r="H2067" i="5"/>
  <c r="R2067" i="5"/>
  <c r="G2067" i="5"/>
  <c r="F2067" i="5"/>
  <c r="F2099" i="5"/>
  <c r="E2099" i="5"/>
  <c r="X2099" i="5"/>
  <c r="A33" i="2"/>
  <c r="B13" i="3"/>
  <c r="A35" i="2"/>
  <c r="C12" i="3"/>
  <c r="B14" i="3"/>
  <c r="B15" i="3"/>
  <c r="B39" i="4"/>
  <c r="B51" i="4"/>
  <c r="A34" i="6"/>
  <c r="A7" i="2"/>
  <c r="B14" i="4"/>
  <c r="B7" i="3"/>
  <c r="A31" i="2"/>
  <c r="C8" i="3"/>
  <c r="B18" i="3"/>
  <c r="B73" i="4"/>
  <c r="A52" i="6"/>
  <c r="I24" i="6"/>
  <c r="A50" i="2"/>
  <c r="A40" i="2"/>
  <c r="C18" i="3"/>
  <c r="A3" i="2"/>
  <c r="I4" i="4"/>
  <c r="C13" i="3"/>
  <c r="A41" i="2"/>
  <c r="I33" i="6"/>
  <c r="J26" i="6"/>
  <c r="B69" i="4"/>
  <c r="A48" i="6"/>
  <c r="A27" i="2"/>
  <c r="A55" i="2"/>
  <c r="A66" i="2"/>
  <c r="A73" i="2"/>
  <c r="A16" i="2"/>
  <c r="C17" i="3"/>
  <c r="A20" i="2"/>
  <c r="B6" i="3"/>
  <c r="B49" i="4"/>
  <c r="A32" i="6"/>
  <c r="B43" i="4"/>
  <c r="A27" i="6"/>
  <c r="B2" i="3"/>
  <c r="A49" i="2"/>
  <c r="B13" i="4"/>
  <c r="A19" i="2"/>
  <c r="A38" i="2"/>
  <c r="I4" i="6"/>
  <c r="A1" i="2"/>
  <c r="B83" i="4"/>
  <c r="A59" i="6"/>
  <c r="B10" i="3"/>
  <c r="J61" i="6"/>
  <c r="A8" i="2"/>
  <c r="A2" i="2"/>
  <c r="A51" i="2"/>
  <c r="B67" i="4"/>
  <c r="C2" i="3"/>
  <c r="A45" i="2"/>
  <c r="I6" i="6"/>
  <c r="B8" i="4"/>
  <c r="A4" i="6"/>
  <c r="B26" i="4"/>
  <c r="A15" i="6"/>
  <c r="A46" i="2"/>
  <c r="A72" i="2"/>
  <c r="C14" i="3"/>
  <c r="A14" i="2"/>
  <c r="A48" i="2"/>
  <c r="B77" i="4"/>
  <c r="A55" i="6"/>
  <c r="C10" i="3"/>
  <c r="A12" i="2"/>
  <c r="A42" i="2"/>
  <c r="A26" i="2"/>
  <c r="A11" i="2"/>
  <c r="C4" i="3"/>
  <c r="B17" i="3"/>
  <c r="I62" i="6"/>
  <c r="J58" i="6"/>
  <c r="A29" i="2"/>
  <c r="B19" i="3"/>
  <c r="C20" i="3"/>
  <c r="Q4" i="5"/>
  <c r="B7" i="4"/>
  <c r="I63" i="6"/>
  <c r="B4" i="3"/>
  <c r="E2451" i="5"/>
  <c r="X2451" i="5"/>
  <c r="J2451" i="5"/>
  <c r="F2363" i="5"/>
  <c r="R2363" i="5"/>
  <c r="J2493" i="5"/>
  <c r="E2493" i="5"/>
  <c r="X2493" i="5"/>
  <c r="H2477" i="5"/>
  <c r="G2477" i="5"/>
  <c r="I2461" i="5"/>
  <c r="E2461" i="5"/>
  <c r="X2461" i="5"/>
  <c r="R2461" i="5"/>
  <c r="J2445" i="5"/>
  <c r="H2445" i="5"/>
  <c r="F2443" i="5"/>
  <c r="H2443" i="5"/>
  <c r="J2443" i="5"/>
  <c r="R2411" i="5"/>
  <c r="E2411" i="5"/>
  <c r="X2411" i="5"/>
  <c r="G192" i="5"/>
  <c r="H192" i="5"/>
  <c r="F192" i="5"/>
  <c r="R192" i="5"/>
  <c r="I192" i="5"/>
  <c r="F158" i="5"/>
  <c r="G158" i="5"/>
  <c r="H158" i="5"/>
  <c r="I158" i="5"/>
  <c r="E158" i="5"/>
  <c r="X158" i="5"/>
  <c r="G112" i="5"/>
  <c r="I112" i="5"/>
  <c r="J112" i="5"/>
  <c r="R112" i="5"/>
  <c r="E112" i="5"/>
  <c r="X112" i="5"/>
  <c r="H2003" i="5"/>
  <c r="F2003" i="5"/>
  <c r="J2429" i="5"/>
  <c r="R2429" i="5"/>
  <c r="J1343" i="5"/>
  <c r="G1343" i="5"/>
  <c r="F1343" i="5"/>
  <c r="R1343" i="5"/>
  <c r="J1311" i="5"/>
  <c r="R1311" i="5"/>
  <c r="I1311" i="5"/>
  <c r="G1311" i="5"/>
  <c r="E1311" i="5"/>
  <c r="X1311" i="5"/>
  <c r="H1311" i="5"/>
  <c r="G1279" i="5"/>
  <c r="R1279" i="5"/>
  <c r="J1279" i="5"/>
  <c r="H1279" i="5"/>
  <c r="F1279" i="5"/>
  <c r="F1215" i="5"/>
  <c r="H1215" i="5"/>
  <c r="G1215" i="5"/>
  <c r="R1215" i="5"/>
  <c r="E1215" i="5"/>
  <c r="X1215" i="5"/>
  <c r="J1183" i="5"/>
  <c r="E1183" i="5"/>
  <c r="X1183" i="5"/>
  <c r="R1183" i="5"/>
  <c r="H1183" i="5"/>
  <c r="J1056" i="5"/>
  <c r="I1056" i="5"/>
  <c r="G1056" i="5"/>
  <c r="H1056" i="5"/>
  <c r="F1056" i="5"/>
  <c r="R1056" i="5"/>
  <c r="E1056" i="5"/>
  <c r="X1056" i="5"/>
  <c r="J1008" i="5"/>
  <c r="R1008" i="5"/>
  <c r="H1008" i="5"/>
  <c r="G1008" i="5"/>
  <c r="I1008" i="5"/>
  <c r="H616" i="5"/>
  <c r="J616" i="5"/>
  <c r="G616" i="5"/>
  <c r="E616" i="5"/>
  <c r="X616" i="5"/>
  <c r="I616" i="5"/>
  <c r="G928" i="5"/>
  <c r="H928" i="5"/>
  <c r="J816" i="5"/>
  <c r="G816" i="5"/>
  <c r="E528" i="5"/>
  <c r="X528" i="5"/>
  <c r="H528" i="5"/>
  <c r="F528" i="5"/>
  <c r="G464" i="5"/>
  <c r="F464" i="5"/>
  <c r="J464" i="5"/>
  <c r="I464" i="5"/>
  <c r="E464" i="5"/>
  <c r="X464" i="5"/>
  <c r="G400" i="5"/>
  <c r="E400" i="5"/>
  <c r="X400" i="5"/>
  <c r="I400" i="5"/>
  <c r="J336" i="5"/>
  <c r="H336" i="5"/>
  <c r="R336" i="5"/>
  <c r="F336" i="5"/>
  <c r="E336" i="5"/>
  <c r="X336" i="5"/>
  <c r="J280" i="5"/>
  <c r="R280" i="5"/>
  <c r="G280" i="5"/>
  <c r="I280" i="5"/>
  <c r="H280" i="5"/>
  <c r="E280" i="5"/>
  <c r="X280" i="5"/>
  <c r="F280" i="5"/>
  <c r="G230" i="5"/>
  <c r="J230" i="5"/>
  <c r="E230" i="5"/>
  <c r="X230" i="5"/>
  <c r="R230" i="5"/>
  <c r="H230" i="5"/>
  <c r="I230" i="5"/>
  <c r="R406" i="5"/>
  <c r="G406" i="5"/>
  <c r="I406" i="5"/>
  <c r="F406" i="5"/>
  <c r="E406" i="5"/>
  <c r="X406" i="5"/>
  <c r="H406" i="5"/>
  <c r="J406" i="5"/>
  <c r="G776" i="5"/>
  <c r="I776" i="5"/>
  <c r="R776" i="5"/>
  <c r="F735" i="5"/>
  <c r="E735" i="5"/>
  <c r="X735" i="5"/>
  <c r="I735" i="5"/>
  <c r="J735" i="5"/>
  <c r="G735" i="5"/>
  <c r="E703" i="5"/>
  <c r="X703" i="5"/>
  <c r="R703" i="5"/>
  <c r="I703" i="5"/>
  <c r="F703" i="5"/>
  <c r="H703" i="5"/>
  <c r="J703" i="5"/>
  <c r="G671" i="5"/>
  <c r="J671" i="5"/>
  <c r="I671" i="5"/>
  <c r="R671" i="5"/>
  <c r="E671" i="5"/>
  <c r="X671" i="5"/>
  <c r="E1739" i="5"/>
  <c r="X1739" i="5"/>
  <c r="R1739" i="5"/>
  <c r="H1739" i="5"/>
  <c r="I1755" i="5"/>
  <c r="J1755" i="5"/>
  <c r="H1755" i="5"/>
  <c r="R1755" i="5"/>
  <c r="G1755" i="5"/>
  <c r="R1029" i="5"/>
  <c r="G1029" i="5"/>
  <c r="J1125" i="5"/>
  <c r="G1125" i="5"/>
  <c r="E1261" i="5"/>
  <c r="X1261" i="5"/>
  <c r="G1261" i="5"/>
  <c r="R1261" i="5"/>
  <c r="G1653" i="5"/>
  <c r="R1653" i="5"/>
  <c r="F1653" i="5"/>
  <c r="J1653" i="5"/>
  <c r="F1821" i="5"/>
  <c r="G1821" i="5"/>
  <c r="E1821" i="5"/>
  <c r="X1821" i="5"/>
  <c r="I1869" i="5"/>
  <c r="J1869" i="5"/>
  <c r="R2433" i="5"/>
  <c r="J2433" i="5"/>
  <c r="G2441" i="5"/>
  <c r="I2441" i="5"/>
  <c r="F2441" i="5"/>
  <c r="G2357" i="5"/>
  <c r="F2357" i="5"/>
  <c r="J1300" i="5"/>
  <c r="I1300" i="5"/>
  <c r="E1716" i="5"/>
  <c r="X1716" i="5"/>
  <c r="H1716" i="5"/>
  <c r="R1716" i="5"/>
  <c r="J1716" i="5"/>
  <c r="F1788" i="5"/>
  <c r="G1788" i="5"/>
  <c r="J1820" i="5"/>
  <c r="I1820" i="5"/>
  <c r="R1820" i="5"/>
  <c r="E1820" i="5"/>
  <c r="X1820" i="5"/>
  <c r="I2388" i="5"/>
  <c r="H2388" i="5"/>
  <c r="G801" i="5"/>
  <c r="F801" i="5"/>
  <c r="H801" i="5"/>
  <c r="I801" i="5"/>
  <c r="E801" i="5"/>
  <c r="X801" i="5"/>
  <c r="H937" i="5"/>
  <c r="E937" i="5"/>
  <c r="X937" i="5"/>
  <c r="G937" i="5"/>
  <c r="I937" i="5"/>
  <c r="F937" i="5"/>
  <c r="G1545" i="5"/>
  <c r="I1545" i="5"/>
  <c r="E1545" i="5"/>
  <c r="X1545" i="5"/>
  <c r="F725" i="5"/>
  <c r="I725" i="5"/>
  <c r="G773" i="5"/>
  <c r="I773" i="5"/>
  <c r="I805" i="5"/>
  <c r="F805" i="5"/>
  <c r="F837" i="5"/>
  <c r="E837" i="5"/>
  <c r="X837" i="5"/>
  <c r="H885" i="5"/>
  <c r="J885" i="5"/>
  <c r="G973" i="5"/>
  <c r="F973" i="5"/>
  <c r="J1133" i="5"/>
  <c r="F1133" i="5"/>
  <c r="G1173" i="5"/>
  <c r="H1173" i="5"/>
  <c r="G1437" i="5"/>
  <c r="E1437" i="5"/>
  <c r="X1437" i="5"/>
  <c r="R1437" i="5"/>
  <c r="G37" i="5"/>
  <c r="F37" i="5"/>
  <c r="R37" i="5"/>
  <c r="I956" i="5"/>
  <c r="G956" i="5"/>
  <c r="F956" i="5"/>
  <c r="R956" i="5"/>
  <c r="E796" i="5"/>
  <c r="X796" i="5"/>
  <c r="I796" i="5"/>
  <c r="G796" i="5"/>
  <c r="G900" i="5"/>
  <c r="J900" i="5"/>
  <c r="H2113" i="5"/>
  <c r="E2113" i="5"/>
  <c r="X2113" i="5"/>
  <c r="R2113" i="5"/>
  <c r="G109" i="5"/>
  <c r="J109" i="5"/>
  <c r="E109" i="5"/>
  <c r="X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c r="H1308" i="5"/>
  <c r="G1721" i="5"/>
  <c r="J1721" i="5"/>
  <c r="G1761" i="5"/>
  <c r="E1761" i="5"/>
  <c r="X1761" i="5"/>
  <c r="R1761" i="5"/>
  <c r="J1761" i="5"/>
  <c r="F1761" i="5"/>
  <c r="G2089" i="5"/>
  <c r="H2089" i="5"/>
  <c r="R2089" i="5"/>
  <c r="F2089" i="5"/>
  <c r="F2161" i="5"/>
  <c r="I2161" i="5"/>
  <c r="H2161" i="5"/>
  <c r="J2161" i="5"/>
  <c r="E2161" i="5"/>
  <c r="X2161" i="5"/>
  <c r="H2225" i="5"/>
  <c r="F2225" i="5"/>
  <c r="E2225" i="5"/>
  <c r="X2225" i="5"/>
  <c r="G2225" i="5"/>
  <c r="I2225" i="5"/>
  <c r="E2337" i="5"/>
  <c r="X2337" i="5"/>
  <c r="J2337" i="5"/>
  <c r="G565" i="5"/>
  <c r="R565" i="5"/>
  <c r="I781" i="5"/>
  <c r="F781" i="5"/>
  <c r="J781" i="5"/>
  <c r="R813" i="5"/>
  <c r="I813" i="5"/>
  <c r="H917" i="5"/>
  <c r="R917" i="5"/>
  <c r="R45" i="5"/>
  <c r="H45" i="5"/>
  <c r="J45" i="5"/>
  <c r="E45" i="5"/>
  <c r="X45" i="5"/>
  <c r="H828" i="5"/>
  <c r="R828" i="5"/>
  <c r="G828" i="5"/>
  <c r="E892" i="5"/>
  <c r="X892" i="5"/>
  <c r="G892" i="5"/>
  <c r="J892" i="5"/>
  <c r="F1036" i="5"/>
  <c r="H1036" i="5"/>
  <c r="G1036" i="5"/>
  <c r="R2220" i="5"/>
  <c r="F2220" i="5"/>
  <c r="I2220" i="5"/>
  <c r="G2220" i="5"/>
  <c r="H2460" i="5"/>
  <c r="R2460" i="5"/>
  <c r="E2460" i="5"/>
  <c r="X2460" i="5"/>
  <c r="X6" i="5"/>
  <c r="H6" i="5"/>
  <c r="G61" i="5"/>
  <c r="J61" i="5"/>
  <c r="E117" i="5"/>
  <c r="X117" i="5"/>
  <c r="G117" i="5"/>
  <c r="R117" i="5"/>
  <c r="G213" i="5"/>
  <c r="R213" i="5"/>
  <c r="J213" i="5"/>
  <c r="F213" i="5"/>
  <c r="G645" i="5"/>
  <c r="E645" i="5"/>
  <c r="X645" i="5"/>
  <c r="F645" i="5"/>
  <c r="J741" i="5"/>
  <c r="G741" i="5"/>
  <c r="G17" i="5"/>
  <c r="I17" i="5"/>
  <c r="R508" i="5"/>
  <c r="E508" i="5"/>
  <c r="X508" i="5"/>
  <c r="F508" i="5"/>
  <c r="I684" i="5"/>
  <c r="R684" i="5"/>
  <c r="H684" i="5"/>
  <c r="R748" i="5"/>
  <c r="H748" i="5"/>
  <c r="F748" i="5"/>
  <c r="G748" i="5"/>
  <c r="I748" i="5"/>
  <c r="R1228" i="5"/>
  <c r="I1228" i="5"/>
  <c r="H1228" i="5"/>
  <c r="J1228" i="5"/>
  <c r="R1268" i="5"/>
  <c r="H1268" i="5"/>
  <c r="J1268" i="5"/>
  <c r="G637" i="5"/>
  <c r="J637" i="5"/>
  <c r="G157" i="5"/>
  <c r="E157" i="5"/>
  <c r="X157" i="5"/>
  <c r="J157" i="5"/>
  <c r="R157" i="5"/>
  <c r="G1541" i="5"/>
  <c r="R1541" i="5"/>
  <c r="G1605" i="5"/>
  <c r="J1605" i="5"/>
  <c r="G2028" i="5"/>
  <c r="F2028" i="5"/>
  <c r="H2028" i="5"/>
  <c r="E2028" i="5"/>
  <c r="X2028" i="5"/>
  <c r="J2108" i="5"/>
  <c r="H2108" i="5"/>
  <c r="F2108" i="5"/>
  <c r="E2108" i="5"/>
  <c r="X2108" i="5"/>
  <c r="J1449" i="5"/>
  <c r="H1449" i="5"/>
  <c r="G1737" i="5"/>
  <c r="F1737" i="5"/>
  <c r="J1737" i="5"/>
  <c r="R1737" i="5"/>
  <c r="G1777" i="5"/>
  <c r="R1777" i="5"/>
  <c r="I1777" i="5"/>
  <c r="G1809" i="5"/>
  <c r="E1809" i="5"/>
  <c r="X1809" i="5"/>
  <c r="I1809" i="5"/>
  <c r="F1809" i="5"/>
  <c r="H1809" i="5"/>
  <c r="G1881" i="5"/>
  <c r="J1881" i="5"/>
  <c r="F1881" i="5"/>
  <c r="H1881" i="5"/>
  <c r="G1929" i="5"/>
  <c r="F1929" i="5"/>
  <c r="H1929" i="5"/>
  <c r="E1929" i="5"/>
  <c r="X1929" i="5"/>
  <c r="E780" i="5"/>
  <c r="X780" i="5"/>
  <c r="I780" i="5"/>
  <c r="H780" i="5"/>
  <c r="J1252" i="5"/>
  <c r="H1252" i="5"/>
  <c r="I1252" i="5"/>
  <c r="F1252" i="5"/>
  <c r="G1252" i="5"/>
  <c r="E1252" i="5"/>
  <c r="X1252" i="5"/>
  <c r="F1332" i="5"/>
  <c r="E1332" i="5"/>
  <c r="X1332" i="5"/>
  <c r="J1332" i="5"/>
  <c r="G1332" i="5"/>
  <c r="G1705" i="5"/>
  <c r="H1705" i="5"/>
  <c r="E1705" i="5"/>
  <c r="X1705" i="5"/>
  <c r="F1705" i="5"/>
  <c r="J1399" i="5"/>
  <c r="E1399" i="5"/>
  <c r="X1399" i="5"/>
  <c r="R1399" i="5"/>
  <c r="I1399" i="5"/>
  <c r="H492" i="5"/>
  <c r="I492" i="5"/>
  <c r="G492" i="5"/>
  <c r="F492" i="5"/>
  <c r="J492" i="5"/>
  <c r="R492" i="5"/>
  <c r="E492" i="5"/>
  <c r="X492" i="5"/>
  <c r="R396" i="5"/>
  <c r="I396" i="5"/>
  <c r="E396" i="5"/>
  <c r="X396" i="5"/>
  <c r="F396" i="5"/>
  <c r="G396" i="5"/>
  <c r="H396" i="5"/>
  <c r="I348" i="5"/>
  <c r="R348" i="5"/>
  <c r="H348" i="5"/>
  <c r="J348" i="5"/>
  <c r="E348" i="5"/>
  <c r="X348" i="5"/>
  <c r="F348" i="5"/>
  <c r="G348" i="5"/>
  <c r="H309" i="5"/>
  <c r="E309" i="5"/>
  <c r="X309" i="5"/>
  <c r="R309" i="5"/>
  <c r="G309" i="5"/>
  <c r="I309" i="5"/>
  <c r="J309" i="5"/>
  <c r="F309" i="5"/>
  <c r="H85" i="5"/>
  <c r="J85" i="5"/>
  <c r="I85" i="5"/>
  <c r="F85" i="5"/>
  <c r="V2490" i="5"/>
  <c r="AB2490" i="5"/>
  <c r="V2482" i="5"/>
  <c r="AB2482" i="5"/>
  <c r="V2474" i="5"/>
  <c r="G2474" i="5"/>
  <c r="AB2474" i="5"/>
  <c r="V2466" i="5"/>
  <c r="AB2466" i="5"/>
  <c r="J2458" i="5"/>
  <c r="I2458" i="5"/>
  <c r="E2458" i="5"/>
  <c r="X2458" i="5"/>
  <c r="R2458" i="5"/>
  <c r="H2458" i="5"/>
  <c r="V2450" i="5"/>
  <c r="G2450" i="5"/>
  <c r="AB2450" i="5"/>
  <c r="I2442" i="5"/>
  <c r="E2442" i="5"/>
  <c r="X2442" i="5"/>
  <c r="V2434" i="5"/>
  <c r="G2434" i="5"/>
  <c r="AB2434" i="5"/>
  <c r="V2426" i="5"/>
  <c r="G2426" i="5"/>
  <c r="G2418" i="5"/>
  <c r="R2418" i="5"/>
  <c r="E2418" i="5"/>
  <c r="X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c r="I2178" i="5"/>
  <c r="H2178" i="5"/>
  <c r="I2162" i="5"/>
  <c r="V2154" i="5"/>
  <c r="G2154" i="5"/>
  <c r="AB2154" i="5"/>
  <c r="V2146" i="5"/>
  <c r="G2146" i="5"/>
  <c r="G2138" i="5"/>
  <c r="J2138" i="5"/>
  <c r="H2138" i="5"/>
  <c r="E2138" i="5"/>
  <c r="X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c r="I1569" i="5"/>
  <c r="R2412" i="5"/>
  <c r="R1172" i="5"/>
  <c r="R2452" i="5"/>
  <c r="R1876" i="5"/>
  <c r="E1700" i="5"/>
  <c r="X1700" i="5"/>
  <c r="J2452" i="5"/>
  <c r="E1652" i="5"/>
  <c r="X1652" i="5"/>
  <c r="F1724" i="5"/>
  <c r="G1276" i="5"/>
  <c r="I1276" i="5"/>
  <c r="F2412" i="5"/>
  <c r="R1724" i="5"/>
  <c r="R1276" i="5"/>
  <c r="E1276" i="5"/>
  <c r="X1276" i="5"/>
  <c r="R1900" i="5"/>
  <c r="H1172" i="5"/>
  <c r="E1900" i="5"/>
  <c r="X1900"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c r="J1466" i="5"/>
  <c r="V1458" i="5"/>
  <c r="V1450" i="5"/>
  <c r="G1450" i="5"/>
  <c r="AB1450" i="5"/>
  <c r="V1442" i="5"/>
  <c r="AB1442" i="5"/>
  <c r="AB1426" i="5"/>
  <c r="V1426" i="5"/>
  <c r="G1426" i="5"/>
  <c r="F1418" i="5"/>
  <c r="J1418" i="5"/>
  <c r="E1418" i="5"/>
  <c r="X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c r="B21" i="4"/>
  <c r="A12" i="6"/>
  <c r="B17" i="4"/>
  <c r="A9" i="6"/>
  <c r="B15" i="4"/>
  <c r="A7" i="6"/>
  <c r="B19" i="4"/>
  <c r="B25" i="4"/>
  <c r="A14" i="6"/>
  <c r="D2" i="4"/>
  <c r="B6" i="4"/>
  <c r="L64" i="6"/>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c r="I1275" i="5"/>
  <c r="R1275" i="5"/>
  <c r="I1243" i="5"/>
  <c r="G1243" i="5"/>
  <c r="F1243" i="5"/>
  <c r="H1243" i="5"/>
  <c r="F1211" i="5"/>
  <c r="E1211" i="5"/>
  <c r="X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c r="R1628" i="5"/>
  <c r="G1628" i="5"/>
  <c r="H1628" i="5"/>
  <c r="I1548" i="5"/>
  <c r="H1548" i="5"/>
  <c r="F1548" i="5"/>
  <c r="R1500" i="5"/>
  <c r="E1500" i="5"/>
  <c r="X1500" i="5"/>
  <c r="H1492" i="5"/>
  <c r="I1492" i="5"/>
  <c r="J1492" i="5"/>
  <c r="E1492" i="5"/>
  <c r="X1492" i="5"/>
  <c r="F1492" i="5"/>
  <c r="J1452" i="5"/>
  <c r="F1452" i="5"/>
  <c r="I1452" i="5"/>
  <c r="H1452" i="5"/>
  <c r="J1020" i="5"/>
  <c r="F1020" i="5"/>
  <c r="G1020" i="5"/>
  <c r="H1020" i="5"/>
  <c r="G588" i="5"/>
  <c r="R588" i="5"/>
  <c r="H588" i="5"/>
  <c r="F588" i="5"/>
  <c r="J588" i="5"/>
  <c r="I588" i="5"/>
  <c r="S203" i="5"/>
  <c r="T203" i="5"/>
  <c r="H359" i="5"/>
  <c r="G359" i="5"/>
  <c r="J359" i="5"/>
  <c r="R359" i="5"/>
  <c r="I359" i="5"/>
  <c r="E359" i="5"/>
  <c r="X359" i="5"/>
  <c r="AB2188" i="5"/>
  <c r="J2437" i="5"/>
  <c r="I188" i="5"/>
  <c r="F2445" i="5"/>
  <c r="R2003" i="5"/>
  <c r="J2003" i="5"/>
  <c r="E2003" i="5"/>
  <c r="X2003" i="5"/>
  <c r="I2003" i="5"/>
  <c r="I2213" i="5"/>
  <c r="F2213" i="5"/>
  <c r="J2213" i="5"/>
  <c r="I2437" i="5"/>
  <c r="H2493" i="5"/>
  <c r="R2445" i="5"/>
  <c r="AB2308" i="5"/>
  <c r="G2211" i="5"/>
  <c r="I54" i="6"/>
  <c r="I53" i="6"/>
  <c r="J54" i="6"/>
  <c r="J53" i="6"/>
  <c r="G188" i="5"/>
  <c r="F2493" i="5"/>
  <c r="E2445" i="5"/>
  <c r="X2445" i="5"/>
  <c r="AB1324" i="5"/>
  <c r="V1892" i="5"/>
  <c r="H188" i="5"/>
  <c r="G2493" i="5"/>
  <c r="R2493" i="5"/>
  <c r="I2445" i="5"/>
  <c r="AB2252" i="5"/>
  <c r="AB2300" i="5"/>
  <c r="F1309" i="5"/>
  <c r="J1309" i="5"/>
  <c r="F2211" i="5"/>
  <c r="R2211" i="5"/>
  <c r="I2211" i="5"/>
  <c r="E2211" i="5"/>
  <c r="X2211" i="5"/>
  <c r="J2211" i="5"/>
  <c r="R2259" i="5"/>
  <c r="E2259" i="5"/>
  <c r="X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c r="J1864" i="5"/>
  <c r="F2069" i="5"/>
  <c r="R2069" i="5"/>
  <c r="AB75" i="5"/>
  <c r="AB59" i="5"/>
  <c r="AB51" i="5"/>
  <c r="AB43" i="5"/>
  <c r="AB35" i="5"/>
  <c r="AB27" i="5"/>
  <c r="L62" i="6"/>
  <c r="AB1098" i="5"/>
  <c r="AB1058" i="5"/>
  <c r="AB1034" i="5"/>
  <c r="G1888" i="5"/>
  <c r="B61" i="4"/>
  <c r="A42" i="6"/>
  <c r="V2343" i="5"/>
  <c r="H25" i="6"/>
  <c r="D25" i="6"/>
  <c r="H31" i="6"/>
  <c r="D31" i="6"/>
  <c r="J4" i="5"/>
  <c r="M4" i="5"/>
  <c r="K4" i="5"/>
  <c r="J24" i="6"/>
  <c r="J34" i="6"/>
  <c r="J60" i="6"/>
  <c r="J30" i="6"/>
  <c r="J9" i="6"/>
  <c r="I9" i="6"/>
  <c r="C9" i="6"/>
  <c r="J16" i="6"/>
  <c r="I16" i="6"/>
  <c r="C16" i="6"/>
  <c r="I10" i="6"/>
  <c r="P4" i="5"/>
  <c r="D4" i="8"/>
  <c r="I28" i="6"/>
  <c r="B1001" i="7"/>
  <c r="I23" i="6"/>
  <c r="L63" i="6"/>
  <c r="B35" i="4"/>
  <c r="J20" i="6"/>
  <c r="J44" i="6"/>
  <c r="B38" i="4"/>
  <c r="B62" i="4"/>
  <c r="A43" i="6"/>
  <c r="J31" i="6"/>
  <c r="J13" i="6"/>
  <c r="I13" i="6"/>
  <c r="C13" i="6"/>
  <c r="J55" i="6"/>
  <c r="I12" i="6"/>
  <c r="C12" i="6"/>
  <c r="I60" i="6"/>
  <c r="C60" i="6"/>
  <c r="I39" i="6"/>
  <c r="J49" i="6"/>
  <c r="B3" i="6"/>
  <c r="A4" i="8"/>
  <c r="I51" i="6"/>
  <c r="J40" i="6"/>
  <c r="I43" i="6"/>
  <c r="I31" i="6"/>
  <c r="B22" i="3"/>
  <c r="B4" i="8"/>
  <c r="J38" i="6"/>
  <c r="B34" i="4"/>
  <c r="I20" i="6"/>
  <c r="J28" i="6"/>
  <c r="I58" i="6"/>
  <c r="B40" i="4"/>
  <c r="B58" i="4"/>
  <c r="A40" i="6"/>
  <c r="J10" i="6"/>
  <c r="C10" i="6"/>
  <c r="J64" i="6"/>
  <c r="C3" i="6"/>
  <c r="I4" i="8"/>
  <c r="D4" i="5"/>
  <c r="I34" i="6"/>
  <c r="I46" i="6"/>
  <c r="C46" i="6"/>
  <c r="I29" i="6"/>
  <c r="C29" i="6"/>
  <c r="I15" i="6"/>
  <c r="C5" i="7"/>
  <c r="A1" i="6"/>
  <c r="A85" i="4"/>
  <c r="B33" i="4"/>
  <c r="A21" i="6"/>
  <c r="I21" i="6"/>
  <c r="B81" i="4"/>
  <c r="A58" i="6"/>
  <c r="H4" i="5"/>
  <c r="J50" i="6"/>
  <c r="J52" i="6"/>
  <c r="O4" i="5"/>
  <c r="I44" i="6"/>
  <c r="J62" i="6"/>
  <c r="J15" i="6"/>
  <c r="B2" i="5"/>
  <c r="B41" i="4"/>
  <c r="B65" i="4"/>
  <c r="A46" i="6"/>
  <c r="I8" i="6"/>
  <c r="D3" i="6"/>
  <c r="I5" i="6"/>
  <c r="J39" i="6"/>
  <c r="B18" i="1"/>
  <c r="B29" i="4"/>
  <c r="A18" i="6"/>
  <c r="J35" i="6"/>
  <c r="J8" i="6"/>
  <c r="C8" i="6"/>
  <c r="J11" i="6"/>
  <c r="I11" i="6"/>
  <c r="C11" i="6"/>
  <c r="I30" i="6"/>
  <c r="C30" i="6"/>
  <c r="A3" i="6"/>
  <c r="D5" i="7"/>
  <c r="B32" i="4"/>
  <c r="A20" i="6"/>
  <c r="N4" i="5"/>
  <c r="B28" i="4"/>
  <c r="A17" i="6"/>
  <c r="I7" i="6"/>
  <c r="I64" i="6"/>
  <c r="G4" i="5"/>
  <c r="A1" i="7"/>
  <c r="I40" i="6"/>
  <c r="C40" i="6"/>
  <c r="F4" i="5"/>
  <c r="I59" i="6"/>
  <c r="J51" i="6"/>
  <c r="I49" i="6"/>
  <c r="C4" i="8"/>
  <c r="A1" i="8"/>
  <c r="I17" i="6"/>
  <c r="C17" i="6"/>
  <c r="E4" i="5"/>
  <c r="L61" i="6"/>
  <c r="J23" i="6"/>
  <c r="B27" i="4"/>
  <c r="A16" i="6"/>
  <c r="B79" i="4"/>
  <c r="A56" i="6"/>
  <c r="J6" i="6"/>
  <c r="J12" i="6"/>
  <c r="D1" i="6"/>
  <c r="I18" i="6"/>
  <c r="C18" i="6"/>
  <c r="I35" i="6"/>
  <c r="C35" i="6"/>
  <c r="B5" i="7"/>
  <c r="J5" i="6"/>
  <c r="I25" i="6"/>
  <c r="I55" i="6"/>
  <c r="J41" i="6"/>
  <c r="J56" i="6"/>
  <c r="I26" i="6"/>
  <c r="C26" i="6"/>
  <c r="I41" i="6"/>
  <c r="C41" i="6"/>
  <c r="I45" i="6"/>
  <c r="C45" i="6"/>
  <c r="I50" i="6"/>
  <c r="A64" i="2"/>
  <c r="A47" i="2"/>
  <c r="J25" i="6"/>
  <c r="I36" i="6"/>
  <c r="C36" i="6"/>
  <c r="I65" i="6"/>
  <c r="C4" i="5"/>
  <c r="F65" i="6"/>
  <c r="H4" i="8"/>
  <c r="J59" i="6"/>
  <c r="J18" i="6"/>
  <c r="F4" i="8"/>
  <c r="B3" i="5"/>
  <c r="I38" i="6"/>
  <c r="G4" i="8"/>
  <c r="J29" i="6"/>
  <c r="I4" i="5"/>
  <c r="J33" i="6"/>
  <c r="J7" i="6"/>
  <c r="C7" i="6"/>
  <c r="L4" i="5"/>
  <c r="B68" i="4"/>
  <c r="A47" i="6"/>
  <c r="J63" i="6"/>
  <c r="J36" i="6"/>
  <c r="I48" i="6"/>
  <c r="A4" i="5"/>
  <c r="G25" i="4"/>
  <c r="G43" i="4"/>
  <c r="I56" i="6"/>
  <c r="J4" i="6"/>
  <c r="C4" i="6"/>
  <c r="D25" i="4"/>
  <c r="D55" i="4"/>
  <c r="A24" i="6"/>
  <c r="I1537" i="5"/>
  <c r="H1537" i="5"/>
  <c r="E1537" i="5"/>
  <c r="X1537" i="5"/>
  <c r="E1433" i="5"/>
  <c r="X1433" i="5"/>
  <c r="I1433" i="5"/>
  <c r="R1313" i="5"/>
  <c r="I1313" i="5"/>
  <c r="J793" i="5"/>
  <c r="H793" i="5"/>
  <c r="R793" i="5"/>
  <c r="G457" i="5"/>
  <c r="E457" i="5"/>
  <c r="X457" i="5"/>
  <c r="F457" i="5"/>
  <c r="E433" i="5"/>
  <c r="X433" i="5"/>
  <c r="I433" i="5"/>
  <c r="J433" i="5"/>
  <c r="F369" i="5"/>
  <c r="H369" i="5"/>
  <c r="R305" i="5"/>
  <c r="E305" i="5"/>
  <c r="X305" i="5"/>
  <c r="H105" i="5"/>
  <c r="J105" i="5"/>
  <c r="E105" i="5"/>
  <c r="X105" i="5"/>
  <c r="F661" i="5"/>
  <c r="G661" i="5"/>
  <c r="F1812" i="5"/>
  <c r="R1812" i="5"/>
  <c r="J2480" i="5"/>
  <c r="I2480" i="5"/>
  <c r="V2473" i="5"/>
  <c r="G2473" i="5"/>
  <c r="V2457" i="5"/>
  <c r="AB2457" i="5"/>
  <c r="V2449" i="5"/>
  <c r="AB2449" i="5"/>
  <c r="V2409" i="5"/>
  <c r="G2409" i="5"/>
  <c r="AB2409" i="5"/>
  <c r="V2393" i="5"/>
  <c r="AB2393" i="5"/>
  <c r="E2321" i="5"/>
  <c r="X2321" i="5"/>
  <c r="J2321" i="5"/>
  <c r="R2321" i="5"/>
  <c r="V2313" i="5"/>
  <c r="G2313" i="5"/>
  <c r="AB2305" i="5"/>
  <c r="V2305" i="5"/>
  <c r="F2281" i="5"/>
  <c r="E2281" i="5"/>
  <c r="X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c r="AB90" i="5"/>
  <c r="J2041" i="5"/>
  <c r="I2321" i="5"/>
  <c r="V713" i="5"/>
  <c r="V1001" i="5"/>
  <c r="V1577" i="5"/>
  <c r="T1747" i="5"/>
  <c r="T1779" i="5"/>
  <c r="T2307" i="5"/>
  <c r="E82" i="5"/>
  <c r="X82" i="5"/>
  <c r="I2071" i="5"/>
  <c r="E2071" i="5"/>
  <c r="X2071" i="5"/>
  <c r="T675" i="5"/>
  <c r="G2200" i="5"/>
  <c r="E2200" i="5"/>
  <c r="X2200" i="5"/>
  <c r="R2200" i="5"/>
  <c r="H2200" i="5"/>
  <c r="J2200" i="5"/>
  <c r="I2200" i="5"/>
  <c r="I2144" i="5"/>
  <c r="J2144" i="5"/>
  <c r="AB1009" i="5"/>
  <c r="S1419" i="5"/>
  <c r="E313" i="5"/>
  <c r="X313"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c r="H56" i="5"/>
  <c r="G281" i="5"/>
  <c r="R689" i="5"/>
  <c r="R129" i="5"/>
  <c r="S1811" i="5"/>
  <c r="E1319" i="5"/>
  <c r="X1319" i="5"/>
  <c r="AB145" i="5"/>
  <c r="S1179" i="5"/>
  <c r="T1667" i="5"/>
  <c r="AB1257" i="5"/>
  <c r="S1187" i="5"/>
  <c r="AB571" i="5"/>
  <c r="S995" i="5"/>
  <c r="AB305" i="5"/>
  <c r="H82" i="5"/>
  <c r="R2281" i="5"/>
  <c r="G1137" i="5"/>
  <c r="E1905" i="5"/>
  <c r="X1905" i="5"/>
  <c r="AB2473" i="5"/>
  <c r="F2321" i="5"/>
  <c r="AB185" i="5"/>
  <c r="AB457" i="5"/>
  <c r="V833" i="5"/>
  <c r="V1177" i="5"/>
  <c r="V1993" i="5"/>
  <c r="AB577" i="5"/>
  <c r="AB131" i="5"/>
  <c r="F2200" i="5"/>
  <c r="S1299" i="5"/>
  <c r="G864" i="5"/>
  <c r="F864" i="5"/>
  <c r="H84" i="5"/>
  <c r="F84" i="5"/>
  <c r="J1319" i="5"/>
  <c r="E281" i="5"/>
  <c r="X281"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c r="E689" i="5"/>
  <c r="X689" i="5"/>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c r="I1387" i="5"/>
  <c r="J1387" i="5"/>
  <c r="E1736" i="5"/>
  <c r="X1736" i="5"/>
  <c r="J1736" i="5"/>
  <c r="J84" i="5"/>
  <c r="AB977" i="5"/>
  <c r="F2439" i="5"/>
  <c r="H313" i="5"/>
  <c r="G689" i="5"/>
  <c r="F281" i="5"/>
  <c r="G313" i="5"/>
  <c r="H689" i="5"/>
  <c r="AB1193" i="5"/>
  <c r="AB1985" i="5"/>
  <c r="T1059" i="5"/>
  <c r="AB1033" i="5"/>
  <c r="G82" i="5"/>
  <c r="E193" i="5"/>
  <c r="X193" i="5"/>
  <c r="H2281" i="5"/>
  <c r="AB1281" i="5"/>
  <c r="V529" i="5"/>
  <c r="V1241" i="5"/>
  <c r="G1409" i="5"/>
  <c r="J1235" i="5"/>
  <c r="F1235" i="5"/>
  <c r="F2256" i="5"/>
  <c r="E2256" i="5"/>
  <c r="X2256" i="5"/>
  <c r="I2256" i="5"/>
  <c r="G1531" i="5"/>
  <c r="I1531" i="5"/>
  <c r="V2296" i="5"/>
  <c r="G2296" i="5"/>
  <c r="R2264" i="5"/>
  <c r="F2264" i="5"/>
  <c r="E2264" i="5"/>
  <c r="X2264" i="5"/>
  <c r="V2224" i="5"/>
  <c r="V2184" i="5"/>
  <c r="G2184" i="5"/>
  <c r="V2120" i="5"/>
  <c r="G2120" i="5"/>
  <c r="AB2080" i="5"/>
  <c r="V2080" i="5"/>
  <c r="E1144" i="5"/>
  <c r="X1144" i="5"/>
  <c r="H1144" i="5"/>
  <c r="R1139" i="5"/>
  <c r="H131" i="5"/>
  <c r="I1139" i="5"/>
  <c r="G2397" i="5"/>
  <c r="R1683" i="5"/>
  <c r="H1683" i="5"/>
  <c r="E1893" i="5"/>
  <c r="X1893" i="5"/>
  <c r="F1893" i="5"/>
  <c r="R1893" i="5"/>
  <c r="R131" i="5"/>
  <c r="I1933" i="5"/>
  <c r="H1933" i="5"/>
  <c r="I1789" i="5"/>
  <c r="E1789" i="5"/>
  <c r="X1789" i="5"/>
  <c r="E2258" i="5"/>
  <c r="X2258"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c r="G5" i="5"/>
  <c r="G2004" i="5"/>
  <c r="G149" i="5"/>
  <c r="G1381" i="5"/>
  <c r="J1412" i="5"/>
  <c r="J1777" i="5"/>
  <c r="E8" i="5"/>
  <c r="X8" i="5"/>
  <c r="G981" i="5"/>
  <c r="J1269" i="5"/>
  <c r="I2306" i="5"/>
  <c r="H1756" i="5"/>
  <c r="E2228" i="5"/>
  <c r="X2228" i="5"/>
  <c r="J925" i="5"/>
  <c r="J677" i="5"/>
  <c r="J149" i="5"/>
  <c r="E605" i="5"/>
  <c r="X605" i="5"/>
  <c r="E637" i="5"/>
  <c r="X637" i="5"/>
  <c r="G6" i="5"/>
  <c r="F5" i="5"/>
  <c r="E844" i="5"/>
  <c r="X844" i="5"/>
  <c r="H844" i="5"/>
  <c r="R2124" i="5"/>
  <c r="J2306" i="5"/>
  <c r="G228" i="5"/>
  <c r="X5" i="5"/>
  <c r="I2422" i="5"/>
  <c r="G2422" i="5"/>
  <c r="H2422" i="5"/>
  <c r="F2422" i="5"/>
  <c r="J2422" i="5"/>
  <c r="R2422" i="5"/>
  <c r="E2422" i="5"/>
  <c r="X2422" i="5"/>
  <c r="I2222" i="5"/>
  <c r="G2222" i="5"/>
  <c r="R2222" i="5"/>
  <c r="J2222" i="5"/>
  <c r="E2222" i="5"/>
  <c r="X2222" i="5"/>
  <c r="H2222" i="5"/>
  <c r="F2222" i="5"/>
  <c r="E1686" i="5"/>
  <c r="X1686" i="5"/>
  <c r="G1686" i="5"/>
  <c r="I1686" i="5"/>
  <c r="H1686" i="5"/>
  <c r="F1686" i="5"/>
  <c r="I1678" i="5"/>
  <c r="F1678" i="5"/>
  <c r="J1678" i="5"/>
  <c r="E1678" i="5"/>
  <c r="X1678" i="5"/>
  <c r="R1678" i="5"/>
  <c r="H1678" i="5"/>
  <c r="G1678" i="5"/>
  <c r="E2306" i="5"/>
  <c r="X2306" i="5"/>
  <c r="F1356" i="5"/>
  <c r="H2004" i="5"/>
  <c r="R228" i="5"/>
  <c r="I5" i="5"/>
  <c r="G1756" i="5"/>
  <c r="J1788" i="5"/>
  <c r="R1788" i="5"/>
  <c r="G1269" i="5"/>
  <c r="J981" i="5"/>
  <c r="H2306" i="5"/>
  <c r="E1356" i="5"/>
  <c r="X135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c r="J1968" i="5"/>
  <c r="J1014" i="5"/>
  <c r="E1014" i="5"/>
  <c r="X1014" i="5"/>
  <c r="J1472" i="5"/>
  <c r="R334" i="5"/>
  <c r="R1632" i="5"/>
  <c r="I1552" i="5"/>
  <c r="AB1966" i="5"/>
  <c r="AB1750" i="5"/>
  <c r="J942" i="5"/>
  <c r="H491" i="5"/>
  <c r="F1472" i="5"/>
  <c r="R1014" i="5"/>
  <c r="F1632" i="5"/>
  <c r="J334" i="5"/>
  <c r="V1934" i="5"/>
  <c r="J1247" i="5"/>
  <c r="H1472" i="5"/>
  <c r="E1195" i="5"/>
  <c r="X1195" i="5"/>
  <c r="E942" i="5"/>
  <c r="X942" i="5"/>
  <c r="E491" i="5"/>
  <c r="X491"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H23" i="6"/>
  <c r="D23" i="6"/>
  <c r="G5" i="6"/>
  <c r="H5" i="6"/>
  <c r="D5" i="6"/>
  <c r="H16" i="5"/>
  <c r="R16" i="5"/>
  <c r="G10" i="5"/>
  <c r="G2346" i="5"/>
  <c r="E2346" i="5"/>
  <c r="X2346" i="5"/>
  <c r="R2346" i="5"/>
  <c r="R180" i="5"/>
  <c r="I180" i="5"/>
  <c r="G764" i="5"/>
  <c r="E764" i="5"/>
  <c r="X764" i="5"/>
  <c r="I1908" i="5"/>
  <c r="F1908" i="5"/>
  <c r="E1141" i="5"/>
  <c r="X1141" i="5"/>
  <c r="I1141" i="5"/>
  <c r="I1285" i="5"/>
  <c r="H1285" i="5"/>
  <c r="F1365" i="5"/>
  <c r="R1365" i="5"/>
  <c r="J1164" i="5"/>
  <c r="H1164" i="5"/>
  <c r="E1164" i="5"/>
  <c r="X1164" i="5"/>
  <c r="F1164" i="5"/>
  <c r="H1292" i="5"/>
  <c r="F1292" i="5"/>
  <c r="G1292" i="5"/>
  <c r="R1292" i="5"/>
  <c r="E1292" i="5"/>
  <c r="X1292" i="5"/>
  <c r="J1292" i="5"/>
  <c r="I2036" i="5"/>
  <c r="G2036" i="5"/>
  <c r="E2036" i="5"/>
  <c r="X2036" i="5"/>
  <c r="J2036" i="5"/>
  <c r="R2009" i="5"/>
  <c r="G2009" i="5"/>
  <c r="J2009" i="5"/>
  <c r="F2009" i="5"/>
  <c r="F2073" i="5"/>
  <c r="E2073" i="5"/>
  <c r="X2073" i="5"/>
  <c r="I2073" i="5"/>
  <c r="H2073" i="5"/>
  <c r="H2489" i="5"/>
  <c r="G2489" i="5"/>
  <c r="J2489" i="5"/>
  <c r="I2489" i="5"/>
  <c r="G572" i="5"/>
  <c r="R572" i="5"/>
  <c r="J628" i="5"/>
  <c r="F628" i="5"/>
  <c r="I788" i="5"/>
  <c r="G788" i="5"/>
  <c r="F1897" i="5"/>
  <c r="I1897" i="5"/>
  <c r="G1897" i="5"/>
  <c r="E1897" i="5"/>
  <c r="X1897" i="5"/>
  <c r="H1897" i="5"/>
  <c r="J1897" i="5"/>
  <c r="H1961" i="5"/>
  <c r="I1961" i="5"/>
  <c r="E1961" i="5"/>
  <c r="X1961" i="5"/>
  <c r="I572" i="5"/>
  <c r="H628" i="5"/>
  <c r="R1837" i="5"/>
  <c r="H525" i="5"/>
  <c r="R716" i="5"/>
  <c r="H2009" i="5"/>
  <c r="R1513" i="5"/>
  <c r="H2244" i="5"/>
  <c r="G69" i="5"/>
  <c r="E69" i="5"/>
  <c r="X69" i="5"/>
  <c r="H69" i="5"/>
  <c r="I389" i="5"/>
  <c r="F389" i="5"/>
  <c r="G389" i="5"/>
  <c r="G597" i="5"/>
  <c r="E597" i="5"/>
  <c r="X597" i="5"/>
  <c r="I597" i="5"/>
  <c r="R597" i="5"/>
  <c r="H741" i="5"/>
  <c r="I741" i="5"/>
  <c r="E909" i="5"/>
  <c r="X909" i="5"/>
  <c r="J909" i="5"/>
  <c r="I1029" i="5"/>
  <c r="E1029" i="5"/>
  <c r="X1029" i="5"/>
  <c r="R17" i="5"/>
  <c r="F17" i="5"/>
  <c r="H17" i="5"/>
  <c r="I1092" i="5"/>
  <c r="H1092" i="5"/>
  <c r="J1092" i="5"/>
  <c r="E1092" i="5"/>
  <c r="X1092" i="5"/>
  <c r="F1092" i="5"/>
  <c r="G1092" i="5"/>
  <c r="E1948" i="5"/>
  <c r="X1948" i="5"/>
  <c r="I1948" i="5"/>
  <c r="G1948" i="5"/>
  <c r="R1948" i="5"/>
  <c r="G2388" i="5"/>
  <c r="J2388" i="5"/>
  <c r="R2388" i="5"/>
  <c r="F2388" i="5"/>
  <c r="E2388" i="5"/>
  <c r="X2388" i="5"/>
  <c r="J2436" i="5"/>
  <c r="I2436" i="5"/>
  <c r="E2436" i="5"/>
  <c r="X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c r="E845" i="5"/>
  <c r="X845" i="5"/>
  <c r="H845" i="5"/>
  <c r="F917" i="5"/>
  <c r="J917" i="5"/>
  <c r="E941" i="5"/>
  <c r="X941" i="5"/>
  <c r="I941" i="5"/>
  <c r="H973" i="5"/>
  <c r="R973" i="5"/>
  <c r="E2381" i="5"/>
  <c r="X2381" i="5"/>
  <c r="H2381" i="5"/>
  <c r="G804" i="5"/>
  <c r="F804" i="5"/>
  <c r="R804" i="5"/>
  <c r="E804" i="5"/>
  <c r="X804" i="5"/>
  <c r="G1084" i="5"/>
  <c r="R1084" i="5"/>
  <c r="F1084" i="5"/>
  <c r="J1868" i="5"/>
  <c r="G1868" i="5"/>
  <c r="F1868" i="5"/>
  <c r="E1868" i="5"/>
  <c r="X1868" i="5"/>
  <c r="E1745" i="5"/>
  <c r="X1745" i="5"/>
  <c r="J1745" i="5"/>
  <c r="G1745" i="5"/>
  <c r="I1745" i="5"/>
  <c r="I2425" i="5"/>
  <c r="E2425" i="5"/>
  <c r="X2425" i="5"/>
  <c r="F2425" i="5"/>
  <c r="J2425" i="5"/>
  <c r="F10" i="5"/>
  <c r="I16" i="5"/>
  <c r="H2346" i="5"/>
  <c r="J10" i="5"/>
  <c r="F981" i="5"/>
  <c r="J2346" i="5"/>
  <c r="J572" i="5"/>
  <c r="G2073" i="5"/>
  <c r="E2009" i="5"/>
  <c r="X2009" i="5"/>
  <c r="I1164" i="5"/>
  <c r="F2228" i="5"/>
  <c r="R2228" i="5"/>
  <c r="I557" i="5"/>
  <c r="E557" i="5"/>
  <c r="X557" i="5"/>
  <c r="J2245" i="5"/>
  <c r="H2245" i="5"/>
  <c r="G2245" i="5"/>
  <c r="I2245" i="5"/>
  <c r="J2325" i="5"/>
  <c r="E2325" i="5"/>
  <c r="X2325" i="5"/>
  <c r="H740" i="5"/>
  <c r="R740" i="5"/>
  <c r="J740" i="5"/>
  <c r="E740" i="5"/>
  <c r="X740" i="5"/>
  <c r="F740" i="5"/>
  <c r="I740" i="5"/>
  <c r="I812" i="5"/>
  <c r="E812" i="5"/>
  <c r="X812" i="5"/>
  <c r="R812" i="5"/>
  <c r="I948" i="5"/>
  <c r="R948" i="5"/>
  <c r="H948" i="5"/>
  <c r="J948" i="5"/>
  <c r="G1844" i="5"/>
  <c r="J1844" i="5"/>
  <c r="H1844" i="5"/>
  <c r="I1844" i="5"/>
  <c r="F1844" i="5"/>
  <c r="G1849" i="5"/>
  <c r="J1849" i="5"/>
  <c r="E1849" i="5"/>
  <c r="X1849" i="5"/>
  <c r="R1849" i="5"/>
  <c r="I1849" i="5"/>
  <c r="H2337" i="5"/>
  <c r="G2337" i="5"/>
  <c r="F2337" i="5"/>
  <c r="I2337" i="5"/>
  <c r="H2369" i="5"/>
  <c r="R2369" i="5"/>
  <c r="E2369" i="5"/>
  <c r="X2369" i="5"/>
  <c r="G2369" i="5"/>
  <c r="G1980" i="5"/>
  <c r="I1980" i="5"/>
  <c r="E1980" i="5"/>
  <c r="X1980" i="5"/>
  <c r="F525" i="5"/>
  <c r="E525" i="5"/>
  <c r="X525" i="5"/>
  <c r="G525" i="5"/>
  <c r="R525" i="5"/>
  <c r="E1725" i="5"/>
  <c r="X1725" i="5"/>
  <c r="I1725" i="5"/>
  <c r="I1837" i="5"/>
  <c r="J1837" i="5"/>
  <c r="F1837" i="5"/>
  <c r="G716" i="5"/>
  <c r="H716" i="5"/>
  <c r="J716" i="5"/>
  <c r="F716" i="5"/>
  <c r="F836" i="5"/>
  <c r="J836" i="5"/>
  <c r="G836" i="5"/>
  <c r="E836" i="5"/>
  <c r="X836" i="5"/>
  <c r="I900" i="5"/>
  <c r="R900" i="5"/>
  <c r="H900" i="5"/>
  <c r="I1636" i="5"/>
  <c r="H1636" i="5"/>
  <c r="G1636" i="5"/>
  <c r="F1636" i="5"/>
  <c r="R1636" i="5"/>
  <c r="H1764" i="5"/>
  <c r="F1764" i="5"/>
  <c r="J1764" i="5"/>
  <c r="R1764" i="5"/>
  <c r="I1804" i="5"/>
  <c r="R1804" i="5"/>
  <c r="G1804" i="5"/>
  <c r="J2244" i="5"/>
  <c r="F2244" i="5"/>
  <c r="I2244" i="5"/>
  <c r="E2244" i="5"/>
  <c r="X2244" i="5"/>
  <c r="F1513" i="5"/>
  <c r="I1513" i="5"/>
  <c r="G1513" i="5"/>
  <c r="J1513" i="5"/>
  <c r="H1561" i="5"/>
  <c r="R1561" i="5"/>
  <c r="F1561" i="5"/>
  <c r="I1561" i="5"/>
  <c r="H2169" i="5"/>
  <c r="J2169" i="5"/>
  <c r="G2169" i="5"/>
  <c r="I2169" i="5"/>
  <c r="E572" i="5"/>
  <c r="X572" i="5"/>
  <c r="E788" i="5"/>
  <c r="X788" i="5"/>
  <c r="H1980" i="5"/>
  <c r="G1725" i="5"/>
  <c r="R1961" i="5"/>
  <c r="H836" i="5"/>
  <c r="I716" i="5"/>
  <c r="I1605" i="5"/>
  <c r="E1605" i="5"/>
  <c r="X1605" i="5"/>
  <c r="E1284" i="5"/>
  <c r="X1284" i="5"/>
  <c r="G1284" i="5"/>
  <c r="G2433" i="5"/>
  <c r="H2433" i="5"/>
  <c r="I2433" i="5"/>
  <c r="E2433" i="5"/>
  <c r="X2433" i="5"/>
  <c r="I209" i="5"/>
  <c r="G209" i="5"/>
  <c r="J209" i="5"/>
  <c r="R209" i="5"/>
  <c r="H209" i="5"/>
  <c r="I1057" i="5"/>
  <c r="F1057" i="5"/>
  <c r="E1057" i="5"/>
  <c r="X1057" i="5"/>
  <c r="R1057" i="5"/>
  <c r="J1057" i="5"/>
  <c r="R1449" i="5"/>
  <c r="F1449" i="5"/>
  <c r="I1449" i="5"/>
  <c r="G1449" i="5"/>
  <c r="G1521" i="5"/>
  <c r="F1521" i="5"/>
  <c r="I1521" i="5"/>
  <c r="E1521" i="5"/>
  <c r="X1521" i="5"/>
  <c r="J1521" i="5"/>
  <c r="G1625" i="5"/>
  <c r="H1625" i="5"/>
  <c r="E1625" i="5"/>
  <c r="X1625" i="5"/>
  <c r="R1625" i="5"/>
  <c r="I1721" i="5"/>
  <c r="E1721" i="5"/>
  <c r="X1721" i="5"/>
  <c r="H1721" i="5"/>
  <c r="G1825" i="5"/>
  <c r="J1825" i="5"/>
  <c r="I1825" i="5"/>
  <c r="R1825" i="5"/>
  <c r="I2105" i="5"/>
  <c r="G2105" i="5"/>
  <c r="E2105" i="5"/>
  <c r="X2105" i="5"/>
  <c r="F2105" i="5"/>
  <c r="E981" i="5"/>
  <c r="X981" i="5"/>
  <c r="F16" i="5"/>
  <c r="I981" i="5"/>
  <c r="R788" i="5"/>
  <c r="R1980" i="5"/>
  <c r="F764" i="5"/>
  <c r="E628" i="5"/>
  <c r="X628" i="5"/>
  <c r="F1285" i="5"/>
  <c r="J1141" i="5"/>
  <c r="R1109" i="5"/>
  <c r="R1725" i="5"/>
  <c r="F900" i="5"/>
  <c r="F1961" i="5"/>
  <c r="J1561" i="5"/>
  <c r="R2169" i="5"/>
  <c r="E2245" i="5"/>
  <c r="X2245" i="5"/>
  <c r="G1164" i="5"/>
  <c r="I1284" i="5"/>
  <c r="F1804" i="5"/>
  <c r="R2244" i="5"/>
  <c r="G1740" i="5"/>
  <c r="H1740" i="5"/>
  <c r="E1740" i="5"/>
  <c r="X1740" i="5"/>
  <c r="G1908" i="5"/>
  <c r="G141" i="5"/>
  <c r="J141" i="5"/>
  <c r="E1181" i="5"/>
  <c r="X1181" i="5"/>
  <c r="G1181" i="5"/>
  <c r="R1181" i="5"/>
  <c r="G1285" i="5"/>
  <c r="I1325" i="5"/>
  <c r="F1325" i="5"/>
  <c r="G1365" i="5"/>
  <c r="E1509" i="5"/>
  <c r="X1509" i="5"/>
  <c r="J1509" i="5"/>
  <c r="H1220" i="5"/>
  <c r="R1220" i="5"/>
  <c r="G1220" i="5"/>
  <c r="F1244" i="5"/>
  <c r="G1244" i="5"/>
  <c r="R1244" i="5"/>
  <c r="E1244" i="5"/>
  <c r="X1244" i="5"/>
  <c r="J1244" i="5"/>
  <c r="J1404" i="5"/>
  <c r="H1404" i="5"/>
  <c r="I1404" i="5"/>
  <c r="F1404" i="5"/>
  <c r="E1404" i="5"/>
  <c r="X1404" i="5"/>
  <c r="H2076" i="5"/>
  <c r="G2076" i="5"/>
  <c r="J2076" i="5"/>
  <c r="G2460" i="5"/>
  <c r="I2460" i="5"/>
  <c r="J2460" i="5"/>
  <c r="H2492" i="5"/>
  <c r="E2492" i="5"/>
  <c r="X2492" i="5"/>
  <c r="I2492" i="5"/>
  <c r="F2492" i="5"/>
  <c r="R2492" i="5"/>
  <c r="I241" i="5"/>
  <c r="R241" i="5"/>
  <c r="J241" i="5"/>
  <c r="F241" i="5"/>
  <c r="F777" i="5"/>
  <c r="J777" i="5"/>
  <c r="G777" i="5"/>
  <c r="R777" i="5"/>
  <c r="H777" i="5"/>
  <c r="G913" i="5"/>
  <c r="E913" i="5"/>
  <c r="X913" i="5"/>
  <c r="J913" i="5"/>
  <c r="I913" i="5"/>
  <c r="H913" i="5"/>
  <c r="G1129" i="5"/>
  <c r="F1129" i="5"/>
  <c r="J1129" i="5"/>
  <c r="H1129" i="5"/>
  <c r="R1129" i="5"/>
  <c r="R1217" i="5"/>
  <c r="J1217" i="5"/>
  <c r="I1217" i="5"/>
  <c r="H1217" i="5"/>
  <c r="R1793" i="5"/>
  <c r="J1793" i="5"/>
  <c r="G1793" i="5"/>
  <c r="H1793" i="5"/>
  <c r="R2164" i="5"/>
  <c r="E2164" i="5"/>
  <c r="X2164" i="5"/>
  <c r="J1077" i="5"/>
  <c r="I109" i="5"/>
  <c r="I1541" i="5"/>
  <c r="F61" i="5"/>
  <c r="R637" i="5"/>
  <c r="R2357" i="5"/>
  <c r="R549" i="5"/>
  <c r="H357" i="5"/>
  <c r="H37" i="5"/>
  <c r="I6" i="5"/>
  <c r="H1212" i="5"/>
  <c r="G1212" i="5"/>
  <c r="E596" i="5"/>
  <c r="X596" i="5"/>
  <c r="G197" i="5"/>
  <c r="F1276" i="5"/>
  <c r="R1332" i="5"/>
  <c r="G11" i="5"/>
  <c r="G708" i="5"/>
  <c r="E708" i="5"/>
  <c r="X708" i="5"/>
  <c r="E756" i="5"/>
  <c r="X756" i="5"/>
  <c r="I1268" i="5"/>
  <c r="G133" i="5"/>
  <c r="G596" i="5"/>
  <c r="R1236" i="5"/>
  <c r="F1236" i="5"/>
  <c r="R1212" i="5"/>
  <c r="E1796" i="5"/>
  <c r="X1796" i="5"/>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c r="I2248" i="5"/>
  <c r="H2248" i="5"/>
  <c r="J2248" i="5"/>
  <c r="J2204" i="5"/>
  <c r="H2204" i="5"/>
  <c r="J1757" i="5"/>
  <c r="I1757" i="5"/>
  <c r="E1757" i="5"/>
  <c r="X1757" i="5"/>
  <c r="F1757" i="5"/>
  <c r="F2248" i="5"/>
  <c r="G2178" i="5"/>
  <c r="J2178" i="5"/>
  <c r="F2178" i="5"/>
  <c r="G1192" i="5"/>
  <c r="R1192" i="5"/>
  <c r="G1647" i="5"/>
  <c r="G1623" i="5"/>
  <c r="V2143" i="5"/>
  <c r="AB2366" i="5"/>
  <c r="V2470" i="5"/>
  <c r="G1983" i="5"/>
  <c r="V2414" i="5"/>
  <c r="G2414" i="5"/>
  <c r="AB2499" i="5"/>
  <c r="T2498" i="5"/>
  <c r="T2499" i="5"/>
  <c r="B57" i="4"/>
  <c r="A39" i="6"/>
  <c r="G15" i="6"/>
  <c r="H15" i="6"/>
  <c r="B63" i="4"/>
  <c r="A44" i="6"/>
  <c r="G20" i="6"/>
  <c r="D16" i="6"/>
  <c r="K62" i="6"/>
  <c r="B75" i="4"/>
  <c r="A54" i="6"/>
  <c r="E2363" i="5"/>
  <c r="X2363" i="5"/>
  <c r="I2363" i="5"/>
  <c r="H2363" i="5"/>
  <c r="J2363" i="5"/>
  <c r="C25" i="6"/>
  <c r="R1619" i="5"/>
  <c r="H1619" i="5"/>
  <c r="I1619" i="5"/>
  <c r="E1619" i="5"/>
  <c r="X1619" i="5"/>
  <c r="J1619" i="5"/>
  <c r="F1619" i="5"/>
  <c r="C31" i="6"/>
  <c r="G61" i="6"/>
  <c r="F48" i="6"/>
  <c r="F54" i="6"/>
  <c r="H54" i="6"/>
  <c r="I1958" i="5"/>
  <c r="I2332" i="5"/>
  <c r="H24" i="6"/>
  <c r="D24" i="6"/>
  <c r="C21" i="6"/>
  <c r="G2258" i="5"/>
  <c r="I2484" i="5"/>
  <c r="J2484" i="5"/>
  <c r="E2484" i="5"/>
  <c r="X2484" i="5"/>
  <c r="G2484" i="5"/>
  <c r="R2484" i="5"/>
  <c r="G2332" i="5"/>
  <c r="H2455" i="5"/>
  <c r="E2455" i="5"/>
  <c r="X2455" i="5"/>
  <c r="R2455" i="5"/>
  <c r="G2455" i="5"/>
  <c r="I2455" i="5"/>
  <c r="F2455" i="5"/>
  <c r="J2455" i="5"/>
  <c r="E2332" i="5"/>
  <c r="X2332" i="5"/>
  <c r="G522" i="5"/>
  <c r="R522" i="5"/>
  <c r="E522" i="5"/>
  <c r="X522" i="5"/>
  <c r="J522" i="5"/>
  <c r="H522" i="5"/>
  <c r="I522" i="5"/>
  <c r="F522" i="5"/>
  <c r="F666" i="5"/>
  <c r="R666" i="5"/>
  <c r="I666" i="5"/>
  <c r="E666" i="5"/>
  <c r="X666" i="5"/>
  <c r="H666" i="5"/>
  <c r="J666" i="5"/>
  <c r="E1162" i="5"/>
  <c r="X1162" i="5"/>
  <c r="F1162" i="5"/>
  <c r="R1162" i="5"/>
  <c r="I1162" i="5"/>
  <c r="H1162" i="5"/>
  <c r="F1290" i="5"/>
  <c r="E1290" i="5"/>
  <c r="X1290" i="5"/>
  <c r="H1290" i="5"/>
  <c r="I1290" i="5"/>
  <c r="I1786" i="5"/>
  <c r="J1786" i="5"/>
  <c r="E1786" i="5"/>
  <c r="X1786" i="5"/>
  <c r="R1786" i="5"/>
  <c r="F1786" i="5"/>
  <c r="H1786" i="5"/>
  <c r="E2058" i="5"/>
  <c r="X2058" i="5"/>
  <c r="I2058" i="5"/>
  <c r="E770" i="5"/>
  <c r="X770" i="5"/>
  <c r="R770" i="5"/>
  <c r="I770" i="5"/>
  <c r="J770" i="5"/>
  <c r="H770" i="5"/>
  <c r="F770" i="5"/>
  <c r="G770" i="5"/>
  <c r="R1514" i="5"/>
  <c r="H1514" i="5"/>
  <c r="F1514" i="5"/>
  <c r="I1514" i="5"/>
  <c r="G1514" i="5"/>
  <c r="E1514" i="5"/>
  <c r="X1514" i="5"/>
  <c r="J1514" i="5"/>
  <c r="J1914" i="5"/>
  <c r="F1914" i="5"/>
  <c r="I1914" i="5"/>
  <c r="R1914" i="5"/>
  <c r="H1914" i="5"/>
  <c r="E1914" i="5"/>
  <c r="X1914" i="5"/>
  <c r="G1914" i="5"/>
  <c r="R234" i="5"/>
  <c r="I234" i="5"/>
  <c r="J234" i="5"/>
  <c r="E234" i="5"/>
  <c r="X234" i="5"/>
  <c r="H234" i="5"/>
  <c r="F234" i="5"/>
  <c r="G698" i="5"/>
  <c r="F698" i="5"/>
  <c r="J698" i="5"/>
  <c r="R698" i="5"/>
  <c r="H698" i="5"/>
  <c r="I698" i="5"/>
  <c r="E698" i="5"/>
  <c r="X698" i="5"/>
  <c r="F1090" i="5"/>
  <c r="I1090" i="5"/>
  <c r="E1090" i="5"/>
  <c r="X1090" i="5"/>
  <c r="J1090" i="5"/>
  <c r="R1090" i="5"/>
  <c r="H1090" i="5"/>
  <c r="E1170" i="5"/>
  <c r="X1170" i="5"/>
  <c r="R1170" i="5"/>
  <c r="F1170" i="5"/>
  <c r="I1170" i="5"/>
  <c r="F1434" i="5"/>
  <c r="J1434" i="5"/>
  <c r="R1434" i="5"/>
  <c r="H1434" i="5"/>
  <c r="E1434" i="5"/>
  <c r="X1434" i="5"/>
  <c r="I1434" i="5"/>
  <c r="J2082" i="5"/>
  <c r="I2082" i="5"/>
  <c r="R2082" i="5"/>
  <c r="F2082" i="5"/>
  <c r="E2082" i="5"/>
  <c r="X2082" i="5"/>
  <c r="H2082" i="5"/>
  <c r="R2162" i="5"/>
  <c r="E2162" i="5"/>
  <c r="X2162" i="5"/>
  <c r="J2162" i="5"/>
  <c r="F2162" i="5"/>
  <c r="J834" i="5"/>
  <c r="E834" i="5"/>
  <c r="X834" i="5"/>
  <c r="F834" i="5"/>
  <c r="E1634" i="5"/>
  <c r="X1634" i="5"/>
  <c r="H1634" i="5"/>
  <c r="I1634" i="5"/>
  <c r="J1826" i="5"/>
  <c r="I1826" i="5"/>
  <c r="E1826" i="5"/>
  <c r="X1826" i="5"/>
  <c r="R1826" i="5"/>
  <c r="F1826" i="5"/>
  <c r="H1826" i="5"/>
  <c r="G1938" i="5"/>
  <c r="J1938" i="5"/>
  <c r="E1938" i="5"/>
  <c r="X1938" i="5"/>
  <c r="F1938" i="5"/>
  <c r="R834" i="5"/>
  <c r="H1170" i="5"/>
  <c r="J1634" i="5"/>
  <c r="J306" i="5"/>
  <c r="E306" i="5"/>
  <c r="X306" i="5"/>
  <c r="F306" i="5"/>
  <c r="H306" i="5"/>
  <c r="I306" i="5"/>
  <c r="R306" i="5"/>
  <c r="E1026" i="5"/>
  <c r="X1026" i="5"/>
  <c r="H1026" i="5"/>
  <c r="I1026" i="5"/>
  <c r="R1026" i="5"/>
  <c r="J1026" i="5"/>
  <c r="F1026" i="5"/>
  <c r="I1106" i="5"/>
  <c r="J1106" i="5"/>
  <c r="F1106" i="5"/>
  <c r="R1106" i="5"/>
  <c r="H1106" i="5"/>
  <c r="E1106" i="5"/>
  <c r="X1106" i="5"/>
  <c r="R1234" i="5"/>
  <c r="F1234" i="5"/>
  <c r="H1234" i="5"/>
  <c r="J1234" i="5"/>
  <c r="G1234" i="5"/>
  <c r="E1234" i="5"/>
  <c r="X1234" i="5"/>
  <c r="I1234" i="5"/>
  <c r="H1466" i="5"/>
  <c r="F1466" i="5"/>
  <c r="R1466" i="5"/>
  <c r="I1466" i="5"/>
  <c r="G1466" i="5"/>
  <c r="E2098" i="5"/>
  <c r="X2098" i="5"/>
  <c r="J2098" i="5"/>
  <c r="H2098" i="5"/>
  <c r="I2098" i="5"/>
  <c r="F2098" i="5"/>
  <c r="R2098" i="5"/>
  <c r="F2170" i="5"/>
  <c r="J2170" i="5"/>
  <c r="H2170" i="5"/>
  <c r="I2170" i="5"/>
  <c r="R2170" i="5"/>
  <c r="E2170" i="5"/>
  <c r="X2170" i="5"/>
  <c r="I34" i="5"/>
  <c r="E34" i="5"/>
  <c r="X34" i="5"/>
  <c r="J34" i="5"/>
  <c r="F34" i="5"/>
  <c r="R34" i="5"/>
  <c r="H34" i="5"/>
  <c r="F730" i="5"/>
  <c r="R730" i="5"/>
  <c r="J730" i="5"/>
  <c r="H730" i="5"/>
  <c r="I730" i="5"/>
  <c r="E730" i="5"/>
  <c r="X730" i="5"/>
  <c r="I874" i="5"/>
  <c r="H874" i="5"/>
  <c r="F874" i="5"/>
  <c r="J874" i="5"/>
  <c r="E874" i="5"/>
  <c r="X874" i="5"/>
  <c r="E1386" i="5"/>
  <c r="X1386" i="5"/>
  <c r="J1386" i="5"/>
  <c r="H1386" i="5"/>
  <c r="F1386" i="5"/>
  <c r="R1386" i="5"/>
  <c r="I1386" i="5"/>
  <c r="G1834" i="5"/>
  <c r="I1834" i="5"/>
  <c r="H1834" i="5"/>
  <c r="J1834" i="5"/>
  <c r="F1834" i="5"/>
  <c r="E1834" i="5"/>
  <c r="X1834" i="5"/>
  <c r="R1834" i="5"/>
  <c r="E1994" i="5"/>
  <c r="X1994" i="5"/>
  <c r="I1994" i="5"/>
  <c r="G1994" i="5"/>
  <c r="H2162" i="5"/>
  <c r="G338" i="5"/>
  <c r="F338" i="5"/>
  <c r="I338" i="5"/>
  <c r="E338" i="5"/>
  <c r="X338" i="5"/>
  <c r="J338" i="5"/>
  <c r="H338" i="5"/>
  <c r="R338" i="5"/>
  <c r="E1154" i="5"/>
  <c r="X1154" i="5"/>
  <c r="G1154" i="5"/>
  <c r="J1154" i="5"/>
  <c r="R1154" i="5"/>
  <c r="I1154" i="5"/>
  <c r="F1154" i="5"/>
  <c r="H1154" i="5"/>
  <c r="E1266" i="5"/>
  <c r="X1266" i="5"/>
  <c r="G1266" i="5"/>
  <c r="R1266" i="5"/>
  <c r="I1266" i="5"/>
  <c r="F1266" i="5"/>
  <c r="H1266" i="5"/>
  <c r="J1266" i="5"/>
  <c r="H2202" i="5"/>
  <c r="I2202" i="5"/>
  <c r="E2202" i="5"/>
  <c r="X2202" i="5"/>
  <c r="F2202" i="5"/>
  <c r="R2202" i="5"/>
  <c r="J2202" i="5"/>
  <c r="E90" i="5"/>
  <c r="X90" i="5"/>
  <c r="F2332" i="5"/>
  <c r="G834" i="5"/>
  <c r="G1730" i="5"/>
  <c r="H1730" i="5"/>
  <c r="J1730" i="5"/>
  <c r="E1730" i="5"/>
  <c r="X1730" i="5"/>
  <c r="I1730" i="5"/>
  <c r="R1730" i="5"/>
  <c r="F1730" i="5"/>
  <c r="E1882" i="5"/>
  <c r="X1882" i="5"/>
  <c r="R1882" i="5"/>
  <c r="I1882" i="5"/>
  <c r="F1882" i="5"/>
  <c r="J1882" i="5"/>
  <c r="H1882" i="5"/>
  <c r="I2114" i="5"/>
  <c r="H2114" i="5"/>
  <c r="R2114" i="5"/>
  <c r="J2114" i="5"/>
  <c r="F2114" i="5"/>
  <c r="E2114" i="5"/>
  <c r="X2114" i="5"/>
  <c r="E1956" i="5"/>
  <c r="X1956" i="5"/>
  <c r="I1956" i="5"/>
  <c r="R1956" i="5"/>
  <c r="H1956" i="5"/>
  <c r="F1956" i="5"/>
  <c r="G1956" i="5"/>
  <c r="J1956" i="5"/>
  <c r="F130" i="5"/>
  <c r="G130" i="5"/>
  <c r="I130" i="5"/>
  <c r="E130" i="5"/>
  <c r="X130" i="5"/>
  <c r="J130" i="5"/>
  <c r="H130" i="5"/>
  <c r="R130" i="5"/>
  <c r="H290" i="5"/>
  <c r="I290" i="5"/>
  <c r="R290" i="5"/>
  <c r="F290" i="5"/>
  <c r="E290" i="5"/>
  <c r="X290" i="5"/>
  <c r="J290" i="5"/>
  <c r="H322" i="5"/>
  <c r="R322" i="5"/>
  <c r="I322" i="5"/>
  <c r="E322" i="5"/>
  <c r="X322" i="5"/>
  <c r="J322" i="5"/>
  <c r="F322" i="5"/>
  <c r="I514" i="5"/>
  <c r="R514" i="5"/>
  <c r="E514" i="5"/>
  <c r="X514" i="5"/>
  <c r="J514" i="5"/>
  <c r="F514" i="5"/>
  <c r="H514" i="5"/>
  <c r="I578" i="5"/>
  <c r="J578" i="5"/>
  <c r="R578" i="5"/>
  <c r="E578" i="5"/>
  <c r="X578" i="5"/>
  <c r="G578" i="5"/>
  <c r="H578" i="5"/>
  <c r="F578" i="5"/>
  <c r="E634" i="5"/>
  <c r="X634" i="5"/>
  <c r="F634" i="5"/>
  <c r="I634" i="5"/>
  <c r="J634" i="5"/>
  <c r="H634" i="5"/>
  <c r="R634" i="5"/>
  <c r="J890" i="5"/>
  <c r="R890" i="5"/>
  <c r="F890" i="5"/>
  <c r="I890" i="5"/>
  <c r="H890" i="5"/>
  <c r="E890" i="5"/>
  <c r="X890" i="5"/>
  <c r="R970" i="5"/>
  <c r="J970" i="5"/>
  <c r="H970" i="5"/>
  <c r="I970" i="5"/>
  <c r="E970" i="5"/>
  <c r="X970" i="5"/>
  <c r="F970" i="5"/>
  <c r="J1034" i="5"/>
  <c r="E1034" i="5"/>
  <c r="X1034" i="5"/>
  <c r="R1034" i="5"/>
  <c r="H1034" i="5"/>
  <c r="F1034" i="5"/>
  <c r="I1034" i="5"/>
  <c r="J1122" i="5"/>
  <c r="E1122" i="5"/>
  <c r="X1122" i="5"/>
  <c r="R1122" i="5"/>
  <c r="H1122" i="5"/>
  <c r="G1122" i="5"/>
  <c r="I1122" i="5"/>
  <c r="F1122" i="5"/>
  <c r="J1210" i="5"/>
  <c r="R1210" i="5"/>
  <c r="F1210" i="5"/>
  <c r="E1210" i="5"/>
  <c r="X1210" i="5"/>
  <c r="H1210" i="5"/>
  <c r="I1210" i="5"/>
  <c r="G1362" i="5"/>
  <c r="F1362" i="5"/>
  <c r="R1362" i="5"/>
  <c r="E1362" i="5"/>
  <c r="X1362" i="5"/>
  <c r="I1362" i="5"/>
  <c r="H1362" i="5"/>
  <c r="J1362" i="5"/>
  <c r="H1554" i="5"/>
  <c r="F1554" i="5"/>
  <c r="R1554" i="5"/>
  <c r="I1554" i="5"/>
  <c r="E1554" i="5"/>
  <c r="X1554" i="5"/>
  <c r="J1554" i="5"/>
  <c r="I1970" i="5"/>
  <c r="H1970" i="5"/>
  <c r="J1970" i="5"/>
  <c r="E1970" i="5"/>
  <c r="X1970" i="5"/>
  <c r="R1970" i="5"/>
  <c r="F1970" i="5"/>
  <c r="H2010" i="5"/>
  <c r="R2010" i="5"/>
  <c r="F2010" i="5"/>
  <c r="J2010" i="5"/>
  <c r="G2010" i="5"/>
  <c r="E2010" i="5"/>
  <c r="X2010" i="5"/>
  <c r="I2010" i="5"/>
  <c r="E2130" i="5"/>
  <c r="X2130" i="5"/>
  <c r="R2130" i="5"/>
  <c r="J2130" i="5"/>
  <c r="F2130" i="5"/>
  <c r="I2130" i="5"/>
  <c r="H2130" i="5"/>
  <c r="E2146" i="5"/>
  <c r="X2146" i="5"/>
  <c r="F2146" i="5"/>
  <c r="J2146" i="5"/>
  <c r="I2146" i="5"/>
  <c r="H2146" i="5"/>
  <c r="R2146" i="5"/>
  <c r="E2218" i="5"/>
  <c r="X2218" i="5"/>
  <c r="F2218" i="5"/>
  <c r="H2218" i="5"/>
  <c r="J2218" i="5"/>
  <c r="R2218" i="5"/>
  <c r="I2218" i="5"/>
  <c r="E2242" i="5"/>
  <c r="X2242" i="5"/>
  <c r="H2242" i="5"/>
  <c r="I2242" i="5"/>
  <c r="F2242" i="5"/>
  <c r="R2242" i="5"/>
  <c r="J2242" i="5"/>
  <c r="E2282" i="5"/>
  <c r="X2282" i="5"/>
  <c r="I2282" i="5"/>
  <c r="J2282" i="5"/>
  <c r="H2282" i="5"/>
  <c r="R2282" i="5"/>
  <c r="F2282" i="5"/>
  <c r="G62" i="6"/>
  <c r="J404" i="5"/>
  <c r="E404" i="5"/>
  <c r="X404" i="5"/>
  <c r="F404" i="5"/>
  <c r="H404" i="5"/>
  <c r="R404" i="5"/>
  <c r="I404" i="5"/>
  <c r="R2324" i="5"/>
  <c r="J2324" i="5"/>
  <c r="E2324" i="5"/>
  <c r="X2324" i="5"/>
  <c r="I2324" i="5"/>
  <c r="F2324" i="5"/>
  <c r="H2324" i="5"/>
  <c r="H1892" i="5"/>
  <c r="R1892" i="5"/>
  <c r="E1892" i="5"/>
  <c r="X1892" i="5"/>
  <c r="I1892" i="5"/>
  <c r="G1892" i="5"/>
  <c r="F1892" i="5"/>
  <c r="J1892" i="5"/>
  <c r="E106" i="5"/>
  <c r="X106" i="5"/>
  <c r="I106" i="5"/>
  <c r="H106" i="5"/>
  <c r="F106" i="5"/>
  <c r="R106" i="5"/>
  <c r="J106" i="5"/>
  <c r="I162" i="5"/>
  <c r="R162" i="5"/>
  <c r="H162" i="5"/>
  <c r="J162" i="5"/>
  <c r="E162" i="5"/>
  <c r="X162" i="5"/>
  <c r="F162" i="5"/>
  <c r="J186" i="5"/>
  <c r="F186" i="5"/>
  <c r="H186" i="5"/>
  <c r="I186" i="5"/>
  <c r="E186" i="5"/>
  <c r="X186" i="5"/>
  <c r="R186" i="5"/>
  <c r="H226" i="5"/>
  <c r="I226" i="5"/>
  <c r="F226" i="5"/>
  <c r="R226" i="5"/>
  <c r="J226" i="5"/>
  <c r="E226" i="5"/>
  <c r="X226" i="5"/>
  <c r="F266" i="5"/>
  <c r="H266" i="5"/>
  <c r="R266" i="5"/>
  <c r="E266" i="5"/>
  <c r="X266" i="5"/>
  <c r="I266" i="5"/>
  <c r="G266" i="5"/>
  <c r="J266" i="5"/>
  <c r="H362" i="5"/>
  <c r="F362" i="5"/>
  <c r="R362" i="5"/>
  <c r="J362" i="5"/>
  <c r="I362" i="5"/>
  <c r="E362" i="5"/>
  <c r="X362" i="5"/>
  <c r="E394" i="5"/>
  <c r="X394" i="5"/>
  <c r="H394" i="5"/>
  <c r="J394" i="5"/>
  <c r="I394" i="5"/>
  <c r="F394" i="5"/>
  <c r="G394" i="5"/>
  <c r="R394" i="5"/>
  <c r="I434" i="5"/>
  <c r="R434" i="5"/>
  <c r="J434" i="5"/>
  <c r="F434" i="5"/>
  <c r="H434" i="5"/>
  <c r="E434" i="5"/>
  <c r="X434" i="5"/>
  <c r="J466" i="5"/>
  <c r="G466" i="5"/>
  <c r="R466" i="5"/>
  <c r="E466" i="5"/>
  <c r="X466" i="5"/>
  <c r="F466" i="5"/>
  <c r="H466" i="5"/>
  <c r="I466" i="5"/>
  <c r="F490" i="5"/>
  <c r="R490" i="5"/>
  <c r="H490" i="5"/>
  <c r="I490" i="5"/>
  <c r="E490" i="5"/>
  <c r="X490" i="5"/>
  <c r="J490" i="5"/>
  <c r="E554" i="5"/>
  <c r="X554" i="5"/>
  <c r="I554" i="5"/>
  <c r="H554" i="5"/>
  <c r="J554" i="5"/>
  <c r="R554" i="5"/>
  <c r="F554" i="5"/>
  <c r="I674" i="5"/>
  <c r="J674" i="5"/>
  <c r="E674" i="5"/>
  <c r="X674" i="5"/>
  <c r="R674" i="5"/>
  <c r="F674" i="5"/>
  <c r="H674" i="5"/>
  <c r="R714" i="5"/>
  <c r="J714" i="5"/>
  <c r="F714" i="5"/>
  <c r="H714" i="5"/>
  <c r="I714" i="5"/>
  <c r="E714" i="5"/>
  <c r="X714" i="5"/>
  <c r="R746" i="5"/>
  <c r="F746" i="5"/>
  <c r="J746" i="5"/>
  <c r="H746" i="5"/>
  <c r="G746" i="5"/>
  <c r="I746" i="5"/>
  <c r="E746" i="5"/>
  <c r="X746" i="5"/>
  <c r="H794" i="5"/>
  <c r="E794" i="5"/>
  <c r="X794" i="5"/>
  <c r="F794" i="5"/>
  <c r="I794" i="5"/>
  <c r="R794" i="5"/>
  <c r="J794" i="5"/>
  <c r="J842" i="5"/>
  <c r="H842" i="5"/>
  <c r="I842" i="5"/>
  <c r="E842" i="5"/>
  <c r="X842" i="5"/>
  <c r="F842" i="5"/>
  <c r="R842" i="5"/>
  <c r="R866" i="5"/>
  <c r="E866" i="5"/>
  <c r="X866" i="5"/>
  <c r="H866" i="5"/>
  <c r="J866" i="5"/>
  <c r="I866" i="5"/>
  <c r="F866" i="5"/>
  <c r="F922" i="5"/>
  <c r="I922" i="5"/>
  <c r="E922" i="5"/>
  <c r="X922" i="5"/>
  <c r="J922" i="5"/>
  <c r="G922" i="5"/>
  <c r="R922" i="5"/>
  <c r="H922" i="5"/>
  <c r="R954" i="5"/>
  <c r="J954" i="5"/>
  <c r="F954" i="5"/>
  <c r="I954" i="5"/>
  <c r="E954" i="5"/>
  <c r="X954" i="5"/>
  <c r="H954" i="5"/>
  <c r="E1002" i="5"/>
  <c r="X1002" i="5"/>
  <c r="F1002" i="5"/>
  <c r="I1002" i="5"/>
  <c r="H1002" i="5"/>
  <c r="J1002" i="5"/>
  <c r="R1002" i="5"/>
  <c r="J1146" i="5"/>
  <c r="G1146" i="5"/>
  <c r="R1146" i="5"/>
  <c r="I1146" i="5"/>
  <c r="H1146" i="5"/>
  <c r="E1146" i="5"/>
  <c r="X1146" i="5"/>
  <c r="F1146" i="5"/>
  <c r="G1186" i="5"/>
  <c r="I1186" i="5"/>
  <c r="F1186" i="5"/>
  <c r="R1186" i="5"/>
  <c r="J1186" i="5"/>
  <c r="E1186" i="5"/>
  <c r="X1186" i="5"/>
  <c r="H1186" i="5"/>
  <c r="R1298" i="5"/>
  <c r="I1298" i="5"/>
  <c r="E1298" i="5"/>
  <c r="X1298" i="5"/>
  <c r="F1298" i="5"/>
  <c r="H1298" i="5"/>
  <c r="J1298" i="5"/>
  <c r="H1402" i="5"/>
  <c r="J1402" i="5"/>
  <c r="E1402" i="5"/>
  <c r="X1402" i="5"/>
  <c r="I1402" i="5"/>
  <c r="R1402" i="5"/>
  <c r="F1402" i="5"/>
  <c r="G1586" i="5"/>
  <c r="R1586" i="5"/>
  <c r="E1586" i="5"/>
  <c r="X1586" i="5"/>
  <c r="F1586" i="5"/>
  <c r="I1586" i="5"/>
  <c r="J1586" i="5"/>
  <c r="H1586" i="5"/>
  <c r="R1610" i="5"/>
  <c r="E1610" i="5"/>
  <c r="X1610" i="5"/>
  <c r="F1610" i="5"/>
  <c r="I1610" i="5"/>
  <c r="J1610" i="5"/>
  <c r="H1610" i="5"/>
  <c r="H1698" i="5"/>
  <c r="J1698" i="5"/>
  <c r="G1698" i="5"/>
  <c r="E1698" i="5"/>
  <c r="X1698" i="5"/>
  <c r="R1698" i="5"/>
  <c r="F1698" i="5"/>
  <c r="I1698" i="5"/>
  <c r="H1738" i="5"/>
  <c r="G1738" i="5"/>
  <c r="F1738" i="5"/>
  <c r="E1738" i="5"/>
  <c r="X1738" i="5"/>
  <c r="I1738" i="5"/>
  <c r="J1738" i="5"/>
  <c r="R1738" i="5"/>
  <c r="I1810" i="5"/>
  <c r="H1810" i="5"/>
  <c r="F1810" i="5"/>
  <c r="J1810" i="5"/>
  <c r="E1810" i="5"/>
  <c r="X1810" i="5"/>
  <c r="R1810" i="5"/>
  <c r="H1874" i="5"/>
  <c r="E1874" i="5"/>
  <c r="X1874" i="5"/>
  <c r="J1874" i="5"/>
  <c r="I1874" i="5"/>
  <c r="J2322" i="5"/>
  <c r="F2322" i="5"/>
  <c r="E2322" i="5"/>
  <c r="X2322" i="5"/>
  <c r="H2322" i="5"/>
  <c r="R2322" i="5"/>
  <c r="I2322" i="5"/>
  <c r="I2386" i="5"/>
  <c r="H2386" i="5"/>
  <c r="E2386" i="5"/>
  <c r="X2386" i="5"/>
  <c r="F2386" i="5"/>
  <c r="J2386" i="5"/>
  <c r="R2386" i="5"/>
  <c r="G2386" i="5"/>
  <c r="H2490" i="5"/>
  <c r="E2490" i="5"/>
  <c r="X2490" i="5"/>
  <c r="R2490" i="5"/>
  <c r="J2490" i="5"/>
  <c r="F2490" i="5"/>
  <c r="I2490" i="5"/>
  <c r="G2490" i="5"/>
  <c r="R2156" i="5"/>
  <c r="H2156" i="5"/>
  <c r="F2156" i="5"/>
  <c r="G2156" i="5"/>
  <c r="E2156" i="5"/>
  <c r="X2156" i="5"/>
  <c r="I2156" i="5"/>
  <c r="J2156" i="5"/>
  <c r="G138" i="5"/>
  <c r="J138" i="5"/>
  <c r="I138" i="5"/>
  <c r="F138" i="5"/>
  <c r="R138" i="5"/>
  <c r="E138" i="5"/>
  <c r="X138" i="5"/>
  <c r="H138" i="5"/>
  <c r="E298" i="5"/>
  <c r="X298" i="5"/>
  <c r="R298" i="5"/>
  <c r="H298" i="5"/>
  <c r="F298" i="5"/>
  <c r="I298" i="5"/>
  <c r="J298" i="5"/>
  <c r="I530" i="5"/>
  <c r="H530" i="5"/>
  <c r="E530" i="5"/>
  <c r="X530" i="5"/>
  <c r="F530" i="5"/>
  <c r="R530" i="5"/>
  <c r="J530" i="5"/>
  <c r="J594" i="5"/>
  <c r="F594" i="5"/>
  <c r="R594" i="5"/>
  <c r="E594" i="5"/>
  <c r="X594" i="5"/>
  <c r="G594" i="5"/>
  <c r="H594" i="5"/>
  <c r="I594" i="5"/>
  <c r="I762" i="5"/>
  <c r="J762" i="5"/>
  <c r="H762" i="5"/>
  <c r="R762" i="5"/>
  <c r="E762" i="5"/>
  <c r="X762" i="5"/>
  <c r="F762" i="5"/>
  <c r="E818" i="5"/>
  <c r="X818" i="5"/>
  <c r="R818" i="5"/>
  <c r="F818" i="5"/>
  <c r="J818" i="5"/>
  <c r="H818" i="5"/>
  <c r="I818" i="5"/>
  <c r="J898" i="5"/>
  <c r="F898" i="5"/>
  <c r="R898" i="5"/>
  <c r="G898" i="5"/>
  <c r="E898" i="5"/>
  <c r="X898" i="5"/>
  <c r="H898" i="5"/>
  <c r="I898" i="5"/>
  <c r="I978" i="5"/>
  <c r="J978" i="5"/>
  <c r="H978" i="5"/>
  <c r="F978" i="5"/>
  <c r="G978" i="5"/>
  <c r="R978" i="5"/>
  <c r="E978" i="5"/>
  <c r="X978" i="5"/>
  <c r="H1082" i="5"/>
  <c r="F1082" i="5"/>
  <c r="R1082" i="5"/>
  <c r="E1082" i="5"/>
  <c r="X1082" i="5"/>
  <c r="I1082" i="5"/>
  <c r="J1082" i="5"/>
  <c r="H1218" i="5"/>
  <c r="I1218" i="5"/>
  <c r="E1218" i="5"/>
  <c r="X1218" i="5"/>
  <c r="R1218" i="5"/>
  <c r="F1218" i="5"/>
  <c r="J1218" i="5"/>
  <c r="F1338" i="5"/>
  <c r="E1338" i="5"/>
  <c r="X1338" i="5"/>
  <c r="I1338" i="5"/>
  <c r="R1338" i="5"/>
  <c r="J1338" i="5"/>
  <c r="H1338" i="5"/>
  <c r="E1450" i="5"/>
  <c r="X1450" i="5"/>
  <c r="F1450" i="5"/>
  <c r="H1450" i="5"/>
  <c r="R1450" i="5"/>
  <c r="J1450" i="5"/>
  <c r="I1450" i="5"/>
  <c r="R1482" i="5"/>
  <c r="E1482" i="5"/>
  <c r="X1482" i="5"/>
  <c r="J1482" i="5"/>
  <c r="F1482" i="5"/>
  <c r="I1482" i="5"/>
  <c r="H1482" i="5"/>
  <c r="F1530" i="5"/>
  <c r="I1530" i="5"/>
  <c r="E1530" i="5"/>
  <c r="X1530" i="5"/>
  <c r="R1530" i="5"/>
  <c r="J1530" i="5"/>
  <c r="H1530" i="5"/>
  <c r="E1562" i="5"/>
  <c r="X1562" i="5"/>
  <c r="I1562" i="5"/>
  <c r="H1562" i="5"/>
  <c r="G1562" i="5"/>
  <c r="J1562" i="5"/>
  <c r="R1562" i="5"/>
  <c r="F1562" i="5"/>
  <c r="R1618" i="5"/>
  <c r="F1618" i="5"/>
  <c r="J1618" i="5"/>
  <c r="E1618" i="5"/>
  <c r="X1618" i="5"/>
  <c r="H1618" i="5"/>
  <c r="I1618" i="5"/>
  <c r="G1618" i="5"/>
  <c r="J1674" i="5"/>
  <c r="F1674" i="5"/>
  <c r="R1674" i="5"/>
  <c r="H1674" i="5"/>
  <c r="E1674" i="5"/>
  <c r="X1674" i="5"/>
  <c r="I1674" i="5"/>
  <c r="H1778" i="5"/>
  <c r="R1778" i="5"/>
  <c r="I1778" i="5"/>
  <c r="F1778" i="5"/>
  <c r="J1778" i="5"/>
  <c r="E1778" i="5"/>
  <c r="X1778" i="5"/>
  <c r="J1906" i="5"/>
  <c r="R1906" i="5"/>
  <c r="E1906" i="5"/>
  <c r="X1906" i="5"/>
  <c r="H1906" i="5"/>
  <c r="I1906" i="5"/>
  <c r="F1906" i="5"/>
  <c r="I2018" i="5"/>
  <c r="H2018" i="5"/>
  <c r="F2018" i="5"/>
  <c r="R2018" i="5"/>
  <c r="J2018" i="5"/>
  <c r="E2018" i="5"/>
  <c r="X2018" i="5"/>
  <c r="G2018" i="5"/>
  <c r="F2090" i="5"/>
  <c r="J2090" i="5"/>
  <c r="H2090" i="5"/>
  <c r="R2090" i="5"/>
  <c r="E2090" i="5"/>
  <c r="X2090" i="5"/>
  <c r="I2090" i="5"/>
  <c r="H2250" i="5"/>
  <c r="I2250" i="5"/>
  <c r="R2250" i="5"/>
  <c r="F2250" i="5"/>
  <c r="J2250" i="5"/>
  <c r="E2250" i="5"/>
  <c r="X2250" i="5"/>
  <c r="H2290" i="5"/>
  <c r="R2290" i="5"/>
  <c r="J2290" i="5"/>
  <c r="I2290" i="5"/>
  <c r="F2290" i="5"/>
  <c r="E2290" i="5"/>
  <c r="X2290" i="5"/>
  <c r="R2362" i="5"/>
  <c r="J2362" i="5"/>
  <c r="E2362" i="5"/>
  <c r="X2362" i="5"/>
  <c r="F2362" i="5"/>
  <c r="H2362" i="5"/>
  <c r="I2362" i="5"/>
  <c r="F2410" i="5"/>
  <c r="H2410" i="5"/>
  <c r="R2410" i="5"/>
  <c r="I2410" i="5"/>
  <c r="E2410" i="5"/>
  <c r="X2410" i="5"/>
  <c r="J2410" i="5"/>
  <c r="J2466" i="5"/>
  <c r="H2466" i="5"/>
  <c r="I2466" i="5"/>
  <c r="F2466" i="5"/>
  <c r="R2466" i="5"/>
  <c r="G2466" i="5"/>
  <c r="E2466" i="5"/>
  <c r="X2466" i="5"/>
  <c r="I90" i="5"/>
  <c r="J90" i="5"/>
  <c r="F90" i="5"/>
  <c r="R90" i="5"/>
  <c r="F114" i="5"/>
  <c r="H114" i="5"/>
  <c r="I114" i="5"/>
  <c r="G114" i="5"/>
  <c r="E114" i="5"/>
  <c r="X114" i="5"/>
  <c r="J114" i="5"/>
  <c r="R114" i="5"/>
  <c r="R194" i="5"/>
  <c r="J194" i="5"/>
  <c r="F194" i="5"/>
  <c r="H194" i="5"/>
  <c r="I194" i="5"/>
  <c r="E194" i="5"/>
  <c r="X194" i="5"/>
  <c r="G194" i="5"/>
  <c r="F242" i="5"/>
  <c r="E242" i="5"/>
  <c r="X242" i="5"/>
  <c r="I242" i="5"/>
  <c r="J242" i="5"/>
  <c r="R242" i="5"/>
  <c r="G242" i="5"/>
  <c r="H242" i="5"/>
  <c r="H274" i="5"/>
  <c r="J274" i="5"/>
  <c r="R274" i="5"/>
  <c r="I274" i="5"/>
  <c r="F274" i="5"/>
  <c r="E274" i="5"/>
  <c r="X274" i="5"/>
  <c r="H330" i="5"/>
  <c r="R330" i="5"/>
  <c r="E330" i="5"/>
  <c r="X330" i="5"/>
  <c r="F330" i="5"/>
  <c r="J330" i="5"/>
  <c r="I330" i="5"/>
  <c r="G370" i="5"/>
  <c r="J370" i="5"/>
  <c r="R370" i="5"/>
  <c r="H370" i="5"/>
  <c r="F370" i="5"/>
  <c r="E370" i="5"/>
  <c r="X370" i="5"/>
  <c r="I370" i="5"/>
  <c r="H402" i="5"/>
  <c r="J402" i="5"/>
  <c r="F402" i="5"/>
  <c r="R402" i="5"/>
  <c r="I402" i="5"/>
  <c r="E402" i="5"/>
  <c r="X402" i="5"/>
  <c r="G418" i="5"/>
  <c r="H418" i="5"/>
  <c r="E418" i="5"/>
  <c r="X418" i="5"/>
  <c r="J418" i="5"/>
  <c r="I418" i="5"/>
  <c r="F418" i="5"/>
  <c r="R418" i="5"/>
  <c r="I442" i="5"/>
  <c r="J442" i="5"/>
  <c r="R442" i="5"/>
  <c r="F442" i="5"/>
  <c r="H442" i="5"/>
  <c r="E442" i="5"/>
  <c r="X442" i="5"/>
  <c r="R474" i="5"/>
  <c r="E474" i="5"/>
  <c r="X474" i="5"/>
  <c r="J474" i="5"/>
  <c r="F474" i="5"/>
  <c r="H474" i="5"/>
  <c r="I474" i="5"/>
  <c r="G498" i="5"/>
  <c r="I498" i="5"/>
  <c r="E498" i="5"/>
  <c r="X498" i="5"/>
  <c r="F498" i="5"/>
  <c r="J498" i="5"/>
  <c r="R498" i="5"/>
  <c r="H498" i="5"/>
  <c r="E562" i="5"/>
  <c r="X562" i="5"/>
  <c r="H562" i="5"/>
  <c r="R562" i="5"/>
  <c r="J562" i="5"/>
  <c r="I562" i="5"/>
  <c r="F562" i="5"/>
  <c r="H602" i="5"/>
  <c r="F602" i="5"/>
  <c r="I602" i="5"/>
  <c r="G602" i="5"/>
  <c r="R602" i="5"/>
  <c r="E602" i="5"/>
  <c r="X602" i="5"/>
  <c r="J602" i="5"/>
  <c r="I642" i="5"/>
  <c r="R642" i="5"/>
  <c r="H642" i="5"/>
  <c r="J642" i="5"/>
  <c r="E642" i="5"/>
  <c r="X642" i="5"/>
  <c r="F642" i="5"/>
  <c r="J682" i="5"/>
  <c r="F682" i="5"/>
  <c r="R682" i="5"/>
  <c r="H682" i="5"/>
  <c r="I682" i="5"/>
  <c r="E682" i="5"/>
  <c r="X682" i="5"/>
  <c r="G682" i="5"/>
  <c r="H802" i="5"/>
  <c r="J802" i="5"/>
  <c r="I802" i="5"/>
  <c r="E802" i="5"/>
  <c r="X802" i="5"/>
  <c r="F802" i="5"/>
  <c r="R802" i="5"/>
  <c r="R850" i="5"/>
  <c r="H850" i="5"/>
  <c r="E850" i="5"/>
  <c r="X850" i="5"/>
  <c r="J850" i="5"/>
  <c r="F850" i="5"/>
  <c r="I850" i="5"/>
  <c r="H930" i="5"/>
  <c r="I930" i="5"/>
  <c r="F930" i="5"/>
  <c r="E930" i="5"/>
  <c r="X930" i="5"/>
  <c r="R930" i="5"/>
  <c r="J930" i="5"/>
  <c r="F1042" i="5"/>
  <c r="J1042" i="5"/>
  <c r="I1042" i="5"/>
  <c r="H1042" i="5"/>
  <c r="R1042" i="5"/>
  <c r="E1042" i="5"/>
  <c r="X1042" i="5"/>
  <c r="E1306" i="5"/>
  <c r="X1306" i="5"/>
  <c r="I1306" i="5"/>
  <c r="R1306" i="5"/>
  <c r="G1306" i="5"/>
  <c r="H1306" i="5"/>
  <c r="F1306" i="5"/>
  <c r="J1306" i="5"/>
  <c r="G1370" i="5"/>
  <c r="H1370" i="5"/>
  <c r="E1370" i="5"/>
  <c r="X1370" i="5"/>
  <c r="F1370" i="5"/>
  <c r="I1370" i="5"/>
  <c r="R1370" i="5"/>
  <c r="J1370" i="5"/>
  <c r="H1458" i="5"/>
  <c r="R1458" i="5"/>
  <c r="E1458" i="5"/>
  <c r="X1458" i="5"/>
  <c r="J1458" i="5"/>
  <c r="F1458" i="5"/>
  <c r="I1458" i="5"/>
  <c r="E1594" i="5"/>
  <c r="X1594" i="5"/>
  <c r="J1594" i="5"/>
  <c r="H1594" i="5"/>
  <c r="F1594" i="5"/>
  <c r="R1594" i="5"/>
  <c r="I1594" i="5"/>
  <c r="F1642" i="5"/>
  <c r="E1642" i="5"/>
  <c r="X1642" i="5"/>
  <c r="J1642" i="5"/>
  <c r="R1642" i="5"/>
  <c r="H1642" i="5"/>
  <c r="I1642" i="5"/>
  <c r="H1706" i="5"/>
  <c r="J1706" i="5"/>
  <c r="G1706" i="5"/>
  <c r="R1706" i="5"/>
  <c r="F1706" i="5"/>
  <c r="I1706" i="5"/>
  <c r="E1706" i="5"/>
  <c r="X1706" i="5"/>
  <c r="H1746" i="5"/>
  <c r="I1746" i="5"/>
  <c r="R1746" i="5"/>
  <c r="F1746" i="5"/>
  <c r="J1746" i="5"/>
  <c r="E1746" i="5"/>
  <c r="X1746" i="5"/>
  <c r="J1818" i="5"/>
  <c r="E1818" i="5"/>
  <c r="X1818" i="5"/>
  <c r="H1818" i="5"/>
  <c r="R1818" i="5"/>
  <c r="I1818" i="5"/>
  <c r="G1818" i="5"/>
  <c r="F1818" i="5"/>
  <c r="J2042" i="5"/>
  <c r="E2042" i="5"/>
  <c r="X2042" i="5"/>
  <c r="R2042" i="5"/>
  <c r="I2042" i="5"/>
  <c r="H2042" i="5"/>
  <c r="F2042" i="5"/>
  <c r="E2106" i="5"/>
  <c r="X2106" i="5"/>
  <c r="J2106" i="5"/>
  <c r="G2106" i="5"/>
  <c r="R2106" i="5"/>
  <c r="H2106" i="5"/>
  <c r="F2106" i="5"/>
  <c r="I2106" i="5"/>
  <c r="E2154" i="5"/>
  <c r="X2154" i="5"/>
  <c r="I2154" i="5"/>
  <c r="J2154" i="5"/>
  <c r="H2154" i="5"/>
  <c r="F2154" i="5"/>
  <c r="R2154" i="5"/>
  <c r="I2186" i="5"/>
  <c r="F2186" i="5"/>
  <c r="H2186" i="5"/>
  <c r="J2186" i="5"/>
  <c r="R2186" i="5"/>
  <c r="E2186" i="5"/>
  <c r="X2186" i="5"/>
  <c r="H2226" i="5"/>
  <c r="I2226" i="5"/>
  <c r="E2226" i="5"/>
  <c r="X2226" i="5"/>
  <c r="J2226" i="5"/>
  <c r="F2226" i="5"/>
  <c r="R2226" i="5"/>
  <c r="G2226" i="5"/>
  <c r="J2330" i="5"/>
  <c r="G2330" i="5"/>
  <c r="F2330" i="5"/>
  <c r="H2330" i="5"/>
  <c r="R2330" i="5"/>
  <c r="E2330" i="5"/>
  <c r="X2330" i="5"/>
  <c r="I2330" i="5"/>
  <c r="J2426" i="5"/>
  <c r="H2426" i="5"/>
  <c r="I2426" i="5"/>
  <c r="F2426" i="5"/>
  <c r="E2426" i="5"/>
  <c r="X2426" i="5"/>
  <c r="R2426" i="5"/>
  <c r="F2450" i="5"/>
  <c r="E2450" i="5"/>
  <c r="X2450" i="5"/>
  <c r="J2450" i="5"/>
  <c r="R2450" i="5"/>
  <c r="H2450" i="5"/>
  <c r="R2343" i="5"/>
  <c r="G2343" i="5"/>
  <c r="I2343" i="5"/>
  <c r="E2343" i="5"/>
  <c r="X2343" i="5"/>
  <c r="J2343" i="5"/>
  <c r="F2343" i="5"/>
  <c r="H2343" i="5"/>
  <c r="H1828" i="5"/>
  <c r="J1828" i="5"/>
  <c r="I1828" i="5"/>
  <c r="G1828" i="5"/>
  <c r="E1828" i="5"/>
  <c r="X1828" i="5"/>
  <c r="F1828" i="5"/>
  <c r="R1828" i="5"/>
  <c r="R2204" i="5"/>
  <c r="G2204" i="5"/>
  <c r="E2204" i="5"/>
  <c r="X2204" i="5"/>
  <c r="F2204" i="5"/>
  <c r="I2204" i="5"/>
  <c r="I146" i="5"/>
  <c r="H146" i="5"/>
  <c r="E146" i="5"/>
  <c r="X146" i="5"/>
  <c r="R146" i="5"/>
  <c r="J146" i="5"/>
  <c r="F146" i="5"/>
  <c r="R170" i="5"/>
  <c r="E170" i="5"/>
  <c r="X170" i="5"/>
  <c r="J170" i="5"/>
  <c r="H170" i="5"/>
  <c r="I170" i="5"/>
  <c r="F170" i="5"/>
  <c r="F250" i="5"/>
  <c r="H250" i="5"/>
  <c r="J250" i="5"/>
  <c r="I250" i="5"/>
  <c r="E250" i="5"/>
  <c r="X250" i="5"/>
  <c r="R250" i="5"/>
  <c r="R282" i="5"/>
  <c r="E282" i="5"/>
  <c r="X282" i="5"/>
  <c r="F282" i="5"/>
  <c r="H282" i="5"/>
  <c r="I282" i="5"/>
  <c r="J282" i="5"/>
  <c r="G346" i="5"/>
  <c r="R346" i="5"/>
  <c r="J346" i="5"/>
  <c r="E346" i="5"/>
  <c r="X346" i="5"/>
  <c r="I346" i="5"/>
  <c r="F346" i="5"/>
  <c r="H346" i="5"/>
  <c r="F450" i="5"/>
  <c r="H450" i="5"/>
  <c r="I450" i="5"/>
  <c r="R450" i="5"/>
  <c r="J450" i="5"/>
  <c r="E450" i="5"/>
  <c r="X450" i="5"/>
  <c r="G506" i="5"/>
  <c r="I506" i="5"/>
  <c r="E506" i="5"/>
  <c r="X506" i="5"/>
  <c r="J506" i="5"/>
  <c r="F506" i="5"/>
  <c r="R506" i="5"/>
  <c r="H506" i="5"/>
  <c r="E538" i="5"/>
  <c r="X538" i="5"/>
  <c r="J538" i="5"/>
  <c r="I538" i="5"/>
  <c r="R538" i="5"/>
  <c r="F538" i="5"/>
  <c r="H538" i="5"/>
  <c r="H722" i="5"/>
  <c r="J722" i="5"/>
  <c r="E722" i="5"/>
  <c r="X722" i="5"/>
  <c r="I722" i="5"/>
  <c r="F722" i="5"/>
  <c r="R722" i="5"/>
  <c r="G778" i="5"/>
  <c r="F778" i="5"/>
  <c r="H778" i="5"/>
  <c r="R778" i="5"/>
  <c r="I778" i="5"/>
  <c r="E778" i="5"/>
  <c r="X778" i="5"/>
  <c r="J778" i="5"/>
  <c r="E826" i="5"/>
  <c r="X826" i="5"/>
  <c r="I826" i="5"/>
  <c r="J826" i="5"/>
  <c r="F826" i="5"/>
  <c r="H826" i="5"/>
  <c r="R826" i="5"/>
  <c r="G906" i="5"/>
  <c r="I906" i="5"/>
  <c r="F906" i="5"/>
  <c r="E906" i="5"/>
  <c r="X906" i="5"/>
  <c r="R906" i="5"/>
  <c r="J906" i="5"/>
  <c r="H906" i="5"/>
  <c r="E986" i="5"/>
  <c r="X986" i="5"/>
  <c r="F986" i="5"/>
  <c r="J986" i="5"/>
  <c r="H986" i="5"/>
  <c r="R986" i="5"/>
  <c r="I986" i="5"/>
  <c r="F1010" i="5"/>
  <c r="I1010" i="5"/>
  <c r="J1010" i="5"/>
  <c r="H1010" i="5"/>
  <c r="R1010" i="5"/>
  <c r="E1010" i="5"/>
  <c r="X1010" i="5"/>
  <c r="J1050" i="5"/>
  <c r="I1050" i="5"/>
  <c r="R1050" i="5"/>
  <c r="E1050" i="5"/>
  <c r="X1050" i="5"/>
  <c r="F1050" i="5"/>
  <c r="H1050" i="5"/>
  <c r="F1098" i="5"/>
  <c r="R1098" i="5"/>
  <c r="E1098" i="5"/>
  <c r="X1098" i="5"/>
  <c r="I1098" i="5"/>
  <c r="H1098" i="5"/>
  <c r="J1098" i="5"/>
  <c r="E1130" i="5"/>
  <c r="X1130" i="5"/>
  <c r="R1130" i="5"/>
  <c r="F1130" i="5"/>
  <c r="H1130" i="5"/>
  <c r="J1130" i="5"/>
  <c r="I1130" i="5"/>
  <c r="R1194" i="5"/>
  <c r="I1194" i="5"/>
  <c r="F1194" i="5"/>
  <c r="J1194" i="5"/>
  <c r="E1194" i="5"/>
  <c r="X1194" i="5"/>
  <c r="H1194" i="5"/>
  <c r="G1226" i="5"/>
  <c r="I1226" i="5"/>
  <c r="R1226" i="5"/>
  <c r="H1226" i="5"/>
  <c r="J1226" i="5"/>
  <c r="E1226" i="5"/>
  <c r="X1226" i="5"/>
  <c r="F1226" i="5"/>
  <c r="R1282" i="5"/>
  <c r="E1282" i="5"/>
  <c r="X1282" i="5"/>
  <c r="F1282" i="5"/>
  <c r="J1282" i="5"/>
  <c r="H1282" i="5"/>
  <c r="I1282" i="5"/>
  <c r="I1410" i="5"/>
  <c r="J1410" i="5"/>
  <c r="F1410" i="5"/>
  <c r="R1410" i="5"/>
  <c r="E1410" i="5"/>
  <c r="X1410" i="5"/>
  <c r="H1410" i="5"/>
  <c r="J1426" i="5"/>
  <c r="E1426" i="5"/>
  <c r="X1426" i="5"/>
  <c r="F1426" i="5"/>
  <c r="R1426" i="5"/>
  <c r="H1426" i="5"/>
  <c r="I1426" i="5"/>
  <c r="G1458" i="5"/>
  <c r="R1490" i="5"/>
  <c r="E1490" i="5"/>
  <c r="X1490" i="5"/>
  <c r="H1490" i="5"/>
  <c r="I1490" i="5"/>
  <c r="F1490" i="5"/>
  <c r="J1490" i="5"/>
  <c r="H1538" i="5"/>
  <c r="I1538" i="5"/>
  <c r="J1538" i="5"/>
  <c r="E1538" i="5"/>
  <c r="X1538" i="5"/>
  <c r="R1538" i="5"/>
  <c r="F1538" i="5"/>
  <c r="G1538" i="5"/>
  <c r="G1570" i="5"/>
  <c r="F1570" i="5"/>
  <c r="E1570" i="5"/>
  <c r="X1570" i="5"/>
  <c r="H1570" i="5"/>
  <c r="R1570" i="5"/>
  <c r="I1570" i="5"/>
  <c r="J1570" i="5"/>
  <c r="G1594" i="5"/>
  <c r="H1658" i="5"/>
  <c r="E1658" i="5"/>
  <c r="X1658" i="5"/>
  <c r="J1658" i="5"/>
  <c r="G1658" i="5"/>
  <c r="F1658" i="5"/>
  <c r="R1658" i="5"/>
  <c r="I1658" i="5"/>
  <c r="J1682" i="5"/>
  <c r="I1682" i="5"/>
  <c r="F1682" i="5"/>
  <c r="H1682" i="5"/>
  <c r="R1682" i="5"/>
  <c r="E1682" i="5"/>
  <c r="X1682" i="5"/>
  <c r="G1794" i="5"/>
  <c r="I1794" i="5"/>
  <c r="H1794" i="5"/>
  <c r="E1794" i="5"/>
  <c r="X1794" i="5"/>
  <c r="F1794" i="5"/>
  <c r="R1794" i="5"/>
  <c r="J1794" i="5"/>
  <c r="H1890" i="5"/>
  <c r="E1890" i="5"/>
  <c r="X1890" i="5"/>
  <c r="R1890" i="5"/>
  <c r="J1890" i="5"/>
  <c r="F1890" i="5"/>
  <c r="I1890" i="5"/>
  <c r="R2066" i="5"/>
  <c r="G2066" i="5"/>
  <c r="J2066" i="5"/>
  <c r="H2066" i="5"/>
  <c r="E2066" i="5"/>
  <c r="X2066" i="5"/>
  <c r="I2066" i="5"/>
  <c r="F2066" i="5"/>
  <c r="R2258" i="5"/>
  <c r="J2258" i="5"/>
  <c r="F2258" i="5"/>
  <c r="I2258" i="5"/>
  <c r="H2298" i="5"/>
  <c r="R2298" i="5"/>
  <c r="G2298" i="5"/>
  <c r="E2298" i="5"/>
  <c r="X2298" i="5"/>
  <c r="I2298" i="5"/>
  <c r="F2298" i="5"/>
  <c r="J2298" i="5"/>
  <c r="I2370" i="5"/>
  <c r="E2370" i="5"/>
  <c r="X2370" i="5"/>
  <c r="R2370" i="5"/>
  <c r="H2370" i="5"/>
  <c r="J2370" i="5"/>
  <c r="F2370" i="5"/>
  <c r="H2394" i="5"/>
  <c r="E2394" i="5"/>
  <c r="X2394" i="5"/>
  <c r="J2394" i="5"/>
  <c r="R2394" i="5"/>
  <c r="F2394" i="5"/>
  <c r="I2394" i="5"/>
  <c r="G202" i="5"/>
  <c r="E202" i="5"/>
  <c r="X202" i="5"/>
  <c r="F202" i="5"/>
  <c r="R202" i="5"/>
  <c r="H202" i="5"/>
  <c r="I202" i="5"/>
  <c r="J202" i="5"/>
  <c r="G250" i="5"/>
  <c r="R314" i="5"/>
  <c r="H314" i="5"/>
  <c r="F314" i="5"/>
  <c r="I314" i="5"/>
  <c r="E314" i="5"/>
  <c r="X314" i="5"/>
  <c r="J314" i="5"/>
  <c r="J378" i="5"/>
  <c r="E378" i="5"/>
  <c r="X378" i="5"/>
  <c r="F378" i="5"/>
  <c r="I378" i="5"/>
  <c r="G378" i="5"/>
  <c r="H378" i="5"/>
  <c r="R378" i="5"/>
  <c r="G450" i="5"/>
  <c r="G650" i="5"/>
  <c r="E650" i="5"/>
  <c r="X650" i="5"/>
  <c r="H650" i="5"/>
  <c r="R650" i="5"/>
  <c r="J650" i="5"/>
  <c r="F650" i="5"/>
  <c r="I650" i="5"/>
  <c r="E690" i="5"/>
  <c r="X690" i="5"/>
  <c r="J690" i="5"/>
  <c r="F690" i="5"/>
  <c r="I690" i="5"/>
  <c r="H690" i="5"/>
  <c r="R690" i="5"/>
  <c r="H738" i="5"/>
  <c r="R738" i="5"/>
  <c r="J738" i="5"/>
  <c r="F738" i="5"/>
  <c r="I738" i="5"/>
  <c r="E738" i="5"/>
  <c r="X738" i="5"/>
  <c r="J882" i="5"/>
  <c r="F882" i="5"/>
  <c r="E882" i="5"/>
  <c r="X882" i="5"/>
  <c r="G882" i="5"/>
  <c r="H882" i="5"/>
  <c r="R882" i="5"/>
  <c r="I882" i="5"/>
  <c r="F962" i="5"/>
  <c r="R962" i="5"/>
  <c r="H962" i="5"/>
  <c r="I962" i="5"/>
  <c r="J962" i="5"/>
  <c r="E962" i="5"/>
  <c r="X962" i="5"/>
  <c r="R1018" i="5"/>
  <c r="I1018" i="5"/>
  <c r="J1018" i="5"/>
  <c r="E1018" i="5"/>
  <c r="X1018" i="5"/>
  <c r="G1018" i="5"/>
  <c r="F1018" i="5"/>
  <c r="H1018" i="5"/>
  <c r="G1250" i="5"/>
  <c r="F1250" i="5"/>
  <c r="J1250" i="5"/>
  <c r="I1250" i="5"/>
  <c r="H1250" i="5"/>
  <c r="H1314" i="5"/>
  <c r="R1314" i="5"/>
  <c r="J1314" i="5"/>
  <c r="F1314" i="5"/>
  <c r="E1314" i="5"/>
  <c r="X1314" i="5"/>
  <c r="I1314" i="5"/>
  <c r="I1346" i="5"/>
  <c r="J1346" i="5"/>
  <c r="F1346" i="5"/>
  <c r="R1346" i="5"/>
  <c r="H1346" i="5"/>
  <c r="E1346" i="5"/>
  <c r="X1346" i="5"/>
  <c r="R1378" i="5"/>
  <c r="F1378" i="5"/>
  <c r="E1378" i="5"/>
  <c r="X1378" i="5"/>
  <c r="H1378" i="5"/>
  <c r="I1378" i="5"/>
  <c r="G1378" i="5"/>
  <c r="J1378" i="5"/>
  <c r="G1546" i="5"/>
  <c r="I1546" i="5"/>
  <c r="F1546" i="5"/>
  <c r="H1546" i="5"/>
  <c r="J1546" i="5"/>
  <c r="R1546" i="5"/>
  <c r="E1546" i="5"/>
  <c r="X1546" i="5"/>
  <c r="R1714" i="5"/>
  <c r="H1714" i="5"/>
  <c r="J1714" i="5"/>
  <c r="E1714" i="5"/>
  <c r="X1714" i="5"/>
  <c r="F1714" i="5"/>
  <c r="I1714" i="5"/>
  <c r="I1754" i="5"/>
  <c r="H1754" i="5"/>
  <c r="E1754" i="5"/>
  <c r="X1754" i="5"/>
  <c r="R1754" i="5"/>
  <c r="G1754" i="5"/>
  <c r="J1754" i="5"/>
  <c r="F1754" i="5"/>
  <c r="F1842" i="5"/>
  <c r="G1842" i="5"/>
  <c r="H1842" i="5"/>
  <c r="J1842" i="5"/>
  <c r="I1842" i="5"/>
  <c r="R1842" i="5"/>
  <c r="E1842" i="5"/>
  <c r="X1842" i="5"/>
  <c r="R1858" i="5"/>
  <c r="I1858" i="5"/>
  <c r="J1858" i="5"/>
  <c r="F1858" i="5"/>
  <c r="G1858" i="5"/>
  <c r="H1858" i="5"/>
  <c r="E1858" i="5"/>
  <c r="X1858" i="5"/>
  <c r="F1922" i="5"/>
  <c r="H1922" i="5"/>
  <c r="I1922" i="5"/>
  <c r="J1922" i="5"/>
  <c r="R1922" i="5"/>
  <c r="E1922" i="5"/>
  <c r="X1922" i="5"/>
  <c r="I1946" i="5"/>
  <c r="E1946" i="5"/>
  <c r="X1946" i="5"/>
  <c r="H1946" i="5"/>
  <c r="J1946" i="5"/>
  <c r="R1946" i="5"/>
  <c r="F1946" i="5"/>
  <c r="E1978" i="5"/>
  <c r="X1978" i="5"/>
  <c r="R1978" i="5"/>
  <c r="F1978" i="5"/>
  <c r="J1978" i="5"/>
  <c r="H1978" i="5"/>
  <c r="I1978" i="5"/>
  <c r="I2026" i="5"/>
  <c r="R2026" i="5"/>
  <c r="J2026" i="5"/>
  <c r="H2026" i="5"/>
  <c r="E2026" i="5"/>
  <c r="X2026" i="5"/>
  <c r="F2026" i="5"/>
  <c r="I2050" i="5"/>
  <c r="H2050" i="5"/>
  <c r="E2050" i="5"/>
  <c r="X2050" i="5"/>
  <c r="F2050" i="5"/>
  <c r="J2050" i="5"/>
  <c r="R2050" i="5"/>
  <c r="F2194" i="5"/>
  <c r="R2194" i="5"/>
  <c r="I2194" i="5"/>
  <c r="J2194" i="5"/>
  <c r="E2194" i="5"/>
  <c r="X2194" i="5"/>
  <c r="H2194" i="5"/>
  <c r="G2338" i="5"/>
  <c r="H2338" i="5"/>
  <c r="I2338" i="5"/>
  <c r="R2338" i="5"/>
  <c r="F2338" i="5"/>
  <c r="J2338" i="5"/>
  <c r="E2338" i="5"/>
  <c r="X2338" i="5"/>
  <c r="R2474" i="5"/>
  <c r="J2474" i="5"/>
  <c r="E2474" i="5"/>
  <c r="X2474" i="5"/>
  <c r="H2474" i="5"/>
  <c r="F2474" i="5"/>
  <c r="I2474" i="5"/>
  <c r="I2340" i="5"/>
  <c r="J2340" i="5"/>
  <c r="E2340" i="5"/>
  <c r="X2340" i="5"/>
  <c r="H2340" i="5"/>
  <c r="G2340" i="5"/>
  <c r="F2340" i="5"/>
  <c r="R2340" i="5"/>
  <c r="R1836" i="5"/>
  <c r="H1836" i="5"/>
  <c r="F1836" i="5"/>
  <c r="G1836" i="5"/>
  <c r="J1836" i="5"/>
  <c r="I1836" i="5"/>
  <c r="E1836" i="5"/>
  <c r="X1836" i="5"/>
  <c r="R2212" i="5"/>
  <c r="H2212" i="5"/>
  <c r="J2212" i="5"/>
  <c r="F2212" i="5"/>
  <c r="I2212" i="5"/>
  <c r="G2212" i="5"/>
  <c r="E2212" i="5"/>
  <c r="X2212" i="5"/>
  <c r="I98" i="5"/>
  <c r="J98" i="5"/>
  <c r="H98" i="5"/>
  <c r="R98" i="5"/>
  <c r="E98" i="5"/>
  <c r="X98" i="5"/>
  <c r="F98" i="5"/>
  <c r="H122" i="5"/>
  <c r="I122" i="5"/>
  <c r="E122" i="5"/>
  <c r="X122" i="5"/>
  <c r="J122" i="5"/>
  <c r="F122" i="5"/>
  <c r="R122" i="5"/>
  <c r="H154" i="5"/>
  <c r="R154" i="5"/>
  <c r="E154" i="5"/>
  <c r="X154" i="5"/>
  <c r="J154" i="5"/>
  <c r="I154" i="5"/>
  <c r="F154" i="5"/>
  <c r="J178" i="5"/>
  <c r="F178" i="5"/>
  <c r="R178" i="5"/>
  <c r="G178" i="5"/>
  <c r="H178" i="5"/>
  <c r="E178" i="5"/>
  <c r="X178" i="5"/>
  <c r="I178" i="5"/>
  <c r="I426" i="5"/>
  <c r="R426" i="5"/>
  <c r="J426" i="5"/>
  <c r="E426" i="5"/>
  <c r="X426" i="5"/>
  <c r="F426" i="5"/>
  <c r="H426" i="5"/>
  <c r="J458" i="5"/>
  <c r="E458" i="5"/>
  <c r="X458" i="5"/>
  <c r="G458" i="5"/>
  <c r="I458" i="5"/>
  <c r="F458" i="5"/>
  <c r="R458" i="5"/>
  <c r="H458" i="5"/>
  <c r="R482" i="5"/>
  <c r="E482" i="5"/>
  <c r="X482" i="5"/>
  <c r="H482" i="5"/>
  <c r="J482" i="5"/>
  <c r="I482" i="5"/>
  <c r="F482" i="5"/>
  <c r="G546" i="5"/>
  <c r="E546" i="5"/>
  <c r="X546" i="5"/>
  <c r="I546" i="5"/>
  <c r="F546" i="5"/>
  <c r="R546" i="5"/>
  <c r="H546" i="5"/>
  <c r="J546" i="5"/>
  <c r="H570" i="5"/>
  <c r="E570" i="5"/>
  <c r="X570" i="5"/>
  <c r="F570" i="5"/>
  <c r="I570" i="5"/>
  <c r="R570" i="5"/>
  <c r="J570" i="5"/>
  <c r="R658" i="5"/>
  <c r="F658" i="5"/>
  <c r="I658" i="5"/>
  <c r="E658" i="5"/>
  <c r="X658" i="5"/>
  <c r="H658" i="5"/>
  <c r="J658" i="5"/>
  <c r="G658" i="5"/>
  <c r="E786" i="5"/>
  <c r="X786" i="5"/>
  <c r="J786" i="5"/>
  <c r="H786" i="5"/>
  <c r="R786" i="5"/>
  <c r="I786" i="5"/>
  <c r="F786" i="5"/>
  <c r="E810" i="5"/>
  <c r="X810" i="5"/>
  <c r="H810" i="5"/>
  <c r="I810" i="5"/>
  <c r="F810" i="5"/>
  <c r="R810" i="5"/>
  <c r="J810" i="5"/>
  <c r="I858" i="5"/>
  <c r="R858" i="5"/>
  <c r="J858" i="5"/>
  <c r="H858" i="5"/>
  <c r="E858" i="5"/>
  <c r="X858" i="5"/>
  <c r="F858" i="5"/>
  <c r="J1202" i="5"/>
  <c r="E1202" i="5"/>
  <c r="X1202" i="5"/>
  <c r="H1202" i="5"/>
  <c r="I1202" i="5"/>
  <c r="F1202" i="5"/>
  <c r="R1202" i="5"/>
  <c r="I1498" i="5"/>
  <c r="E1498" i="5"/>
  <c r="X1498" i="5"/>
  <c r="J1498" i="5"/>
  <c r="H1498" i="5"/>
  <c r="R1498" i="5"/>
  <c r="F1498" i="5"/>
  <c r="F1602" i="5"/>
  <c r="I1602" i="5"/>
  <c r="H1602" i="5"/>
  <c r="R1602" i="5"/>
  <c r="J1602" i="5"/>
  <c r="E1602" i="5"/>
  <c r="X1602" i="5"/>
  <c r="E1626" i="5"/>
  <c r="X1626" i="5"/>
  <c r="I1626" i="5"/>
  <c r="H1626" i="5"/>
  <c r="J1626" i="5"/>
  <c r="R1626" i="5"/>
  <c r="F1626" i="5"/>
  <c r="G1690" i="5"/>
  <c r="H1690" i="5"/>
  <c r="R1690" i="5"/>
  <c r="I1690" i="5"/>
  <c r="J1690" i="5"/>
  <c r="F1690" i="5"/>
  <c r="E1690" i="5"/>
  <c r="X1690" i="5"/>
  <c r="I2002" i="5"/>
  <c r="R2002" i="5"/>
  <c r="J2002" i="5"/>
  <c r="H2002" i="5"/>
  <c r="E2002" i="5"/>
  <c r="X2002" i="5"/>
  <c r="F2002" i="5"/>
  <c r="R2074" i="5"/>
  <c r="J2074" i="5"/>
  <c r="F2074" i="5"/>
  <c r="H2074" i="5"/>
  <c r="E2074" i="5"/>
  <c r="X2074" i="5"/>
  <c r="I2074" i="5"/>
  <c r="F2122" i="5"/>
  <c r="E2122" i="5"/>
  <c r="X2122" i="5"/>
  <c r="R2122" i="5"/>
  <c r="I2122" i="5"/>
  <c r="H2122" i="5"/>
  <c r="J2122" i="5"/>
  <c r="E2234" i="5"/>
  <c r="X2234" i="5"/>
  <c r="F2234" i="5"/>
  <c r="R2234" i="5"/>
  <c r="H2234" i="5"/>
  <c r="I2234" i="5"/>
  <c r="J2234" i="5"/>
  <c r="E2266" i="5"/>
  <c r="X2266" i="5"/>
  <c r="F2266" i="5"/>
  <c r="R2266" i="5"/>
  <c r="H2266" i="5"/>
  <c r="I2266" i="5"/>
  <c r="J2266" i="5"/>
  <c r="E2434" i="5"/>
  <c r="X2434" i="5"/>
  <c r="I2434" i="5"/>
  <c r="F2434" i="5"/>
  <c r="H2434" i="5"/>
  <c r="J2434" i="5"/>
  <c r="R2434" i="5"/>
  <c r="H2348" i="5"/>
  <c r="F2348" i="5"/>
  <c r="J2348" i="5"/>
  <c r="E2348" i="5"/>
  <c r="X2348" i="5"/>
  <c r="G2348" i="5"/>
  <c r="R2348" i="5"/>
  <c r="I2348" i="5"/>
  <c r="I210" i="5"/>
  <c r="R210" i="5"/>
  <c r="H210" i="5"/>
  <c r="J210" i="5"/>
  <c r="F210" i="5"/>
  <c r="E210" i="5"/>
  <c r="X210" i="5"/>
  <c r="H258" i="5"/>
  <c r="E258" i="5"/>
  <c r="X258" i="5"/>
  <c r="G258" i="5"/>
  <c r="R258" i="5"/>
  <c r="I258" i="5"/>
  <c r="F258" i="5"/>
  <c r="J258" i="5"/>
  <c r="G290" i="5"/>
  <c r="G322" i="5"/>
  <c r="E354" i="5"/>
  <c r="X354" i="5"/>
  <c r="J354" i="5"/>
  <c r="F354" i="5"/>
  <c r="I354" i="5"/>
  <c r="G354" i="5"/>
  <c r="R354" i="5"/>
  <c r="H354" i="5"/>
  <c r="E386" i="5"/>
  <c r="X386" i="5"/>
  <c r="H386" i="5"/>
  <c r="J386" i="5"/>
  <c r="R386" i="5"/>
  <c r="I386" i="5"/>
  <c r="F386" i="5"/>
  <c r="R618" i="5"/>
  <c r="H618" i="5"/>
  <c r="I618" i="5"/>
  <c r="J618" i="5"/>
  <c r="F618" i="5"/>
  <c r="E618" i="5"/>
  <c r="X618" i="5"/>
  <c r="G634" i="5"/>
  <c r="E706" i="5"/>
  <c r="X706" i="5"/>
  <c r="F706" i="5"/>
  <c r="H706" i="5"/>
  <c r="G706" i="5"/>
  <c r="J706" i="5"/>
  <c r="I706" i="5"/>
  <c r="R706" i="5"/>
  <c r="G890" i="5"/>
  <c r="J914" i="5"/>
  <c r="R914" i="5"/>
  <c r="E914" i="5"/>
  <c r="X914" i="5"/>
  <c r="I914" i="5"/>
  <c r="H914" i="5"/>
  <c r="F914" i="5"/>
  <c r="R946" i="5"/>
  <c r="H946" i="5"/>
  <c r="F946" i="5"/>
  <c r="G946" i="5"/>
  <c r="E946" i="5"/>
  <c r="X946" i="5"/>
  <c r="I946" i="5"/>
  <c r="J946" i="5"/>
  <c r="G970" i="5"/>
  <c r="I994" i="5"/>
  <c r="E994" i="5"/>
  <c r="X994" i="5"/>
  <c r="F994" i="5"/>
  <c r="R994" i="5"/>
  <c r="H994" i="5"/>
  <c r="G994" i="5"/>
  <c r="J994" i="5"/>
  <c r="G1034" i="5"/>
  <c r="G1074" i="5"/>
  <c r="R1074" i="5"/>
  <c r="E1074" i="5"/>
  <c r="X1074" i="5"/>
  <c r="H1074" i="5"/>
  <c r="J1074" i="5"/>
  <c r="I1074" i="5"/>
  <c r="F1074" i="5"/>
  <c r="E1114" i="5"/>
  <c r="X1114" i="5"/>
  <c r="J1114" i="5"/>
  <c r="H1114" i="5"/>
  <c r="F1114" i="5"/>
  <c r="R1114" i="5"/>
  <c r="I1114" i="5"/>
  <c r="I1138" i="5"/>
  <c r="R1138" i="5"/>
  <c r="F1138" i="5"/>
  <c r="H1138" i="5"/>
  <c r="J1138" i="5"/>
  <c r="E1138" i="5"/>
  <c r="X1138" i="5"/>
  <c r="F1178" i="5"/>
  <c r="J1178" i="5"/>
  <c r="H1178" i="5"/>
  <c r="I1178" i="5"/>
  <c r="G1178" i="5"/>
  <c r="E1178" i="5"/>
  <c r="X1178" i="5"/>
  <c r="R1178" i="5"/>
  <c r="G1210" i="5"/>
  <c r="H1258" i="5"/>
  <c r="R1258" i="5"/>
  <c r="F1258" i="5"/>
  <c r="J1258" i="5"/>
  <c r="E1258" i="5"/>
  <c r="X1258" i="5"/>
  <c r="I1258" i="5"/>
  <c r="G1298" i="5"/>
  <c r="I1322" i="5"/>
  <c r="R1322" i="5"/>
  <c r="H1322" i="5"/>
  <c r="J1322" i="5"/>
  <c r="E1322" i="5"/>
  <c r="X1322" i="5"/>
  <c r="F1322" i="5"/>
  <c r="J1354" i="5"/>
  <c r="F1354" i="5"/>
  <c r="H1354" i="5"/>
  <c r="I1354" i="5"/>
  <c r="R1354" i="5"/>
  <c r="E1354" i="5"/>
  <c r="X1354" i="5"/>
  <c r="F1394" i="5"/>
  <c r="H1394" i="5"/>
  <c r="J1394" i="5"/>
  <c r="R1394" i="5"/>
  <c r="I1394" i="5"/>
  <c r="E1394" i="5"/>
  <c r="X1394" i="5"/>
  <c r="J1442" i="5"/>
  <c r="F1442" i="5"/>
  <c r="I1442" i="5"/>
  <c r="G1442" i="5"/>
  <c r="E1442" i="5"/>
  <c r="X1442" i="5"/>
  <c r="H1442" i="5"/>
  <c r="R1442" i="5"/>
  <c r="E1474" i="5"/>
  <c r="X1474" i="5"/>
  <c r="J1474" i="5"/>
  <c r="R1474" i="5"/>
  <c r="H1474" i="5"/>
  <c r="G1474" i="5"/>
  <c r="F1474" i="5"/>
  <c r="I1474" i="5"/>
  <c r="G1554" i="5"/>
  <c r="F1578" i="5"/>
  <c r="I1578" i="5"/>
  <c r="J1578" i="5"/>
  <c r="R1578" i="5"/>
  <c r="E1578" i="5"/>
  <c r="X1578" i="5"/>
  <c r="H1578" i="5"/>
  <c r="G1610" i="5"/>
  <c r="H1666" i="5"/>
  <c r="R1666" i="5"/>
  <c r="G1666" i="5"/>
  <c r="I1666" i="5"/>
  <c r="E1666" i="5"/>
  <c r="X1666" i="5"/>
  <c r="J1666" i="5"/>
  <c r="F1666" i="5"/>
  <c r="G1722" i="5"/>
  <c r="E1722" i="5"/>
  <c r="X1722" i="5"/>
  <c r="F1722" i="5"/>
  <c r="I1722" i="5"/>
  <c r="J1722" i="5"/>
  <c r="H1722" i="5"/>
  <c r="R1722" i="5"/>
  <c r="R1770" i="5"/>
  <c r="F1770" i="5"/>
  <c r="I1770" i="5"/>
  <c r="H1770" i="5"/>
  <c r="E1770" i="5"/>
  <c r="X1770" i="5"/>
  <c r="J1770" i="5"/>
  <c r="R1802" i="5"/>
  <c r="I1802" i="5"/>
  <c r="H1802" i="5"/>
  <c r="E1802" i="5"/>
  <c r="X1802" i="5"/>
  <c r="F1802" i="5"/>
  <c r="J1802" i="5"/>
  <c r="F1850" i="5"/>
  <c r="I1850" i="5"/>
  <c r="H1850" i="5"/>
  <c r="J1850" i="5"/>
  <c r="E1850" i="5"/>
  <c r="X1850" i="5"/>
  <c r="R1850" i="5"/>
  <c r="G1866" i="5"/>
  <c r="I1866" i="5"/>
  <c r="H1866" i="5"/>
  <c r="E1866" i="5"/>
  <c r="X1866" i="5"/>
  <c r="J1866" i="5"/>
  <c r="R1866" i="5"/>
  <c r="F1866" i="5"/>
  <c r="H1898" i="5"/>
  <c r="I1898" i="5"/>
  <c r="R1898" i="5"/>
  <c r="F1898" i="5"/>
  <c r="J1898" i="5"/>
  <c r="E1898" i="5"/>
  <c r="X1898" i="5"/>
  <c r="F1930" i="5"/>
  <c r="I1930" i="5"/>
  <c r="E1930" i="5"/>
  <c r="X1930" i="5"/>
  <c r="G1930" i="5"/>
  <c r="R1930" i="5"/>
  <c r="H1930" i="5"/>
  <c r="J1930" i="5"/>
  <c r="J1962" i="5"/>
  <c r="I1962" i="5"/>
  <c r="R1962" i="5"/>
  <c r="H1962" i="5"/>
  <c r="E1962" i="5"/>
  <c r="X1962" i="5"/>
  <c r="F1962" i="5"/>
  <c r="J1986" i="5"/>
  <c r="I1986" i="5"/>
  <c r="H1986" i="5"/>
  <c r="E1986" i="5"/>
  <c r="X1986" i="5"/>
  <c r="R1986" i="5"/>
  <c r="F1986" i="5"/>
  <c r="I2034" i="5"/>
  <c r="R2034" i="5"/>
  <c r="J2034" i="5"/>
  <c r="E2034" i="5"/>
  <c r="X2034" i="5"/>
  <c r="F2034" i="5"/>
  <c r="H2034" i="5"/>
  <c r="I2210" i="5"/>
  <c r="F2210" i="5"/>
  <c r="H2210" i="5"/>
  <c r="R2210" i="5"/>
  <c r="J2210" i="5"/>
  <c r="E2210" i="5"/>
  <c r="X2210" i="5"/>
  <c r="H2314" i="5"/>
  <c r="R2314" i="5"/>
  <c r="I2314" i="5"/>
  <c r="J2314" i="5"/>
  <c r="F2314" i="5"/>
  <c r="E2314" i="5"/>
  <c r="X2314" i="5"/>
  <c r="F2354" i="5"/>
  <c r="I2354" i="5"/>
  <c r="H2354" i="5"/>
  <c r="R2354" i="5"/>
  <c r="E2354" i="5"/>
  <c r="X2354" i="5"/>
  <c r="G2354" i="5"/>
  <c r="J2354" i="5"/>
  <c r="R2378" i="5"/>
  <c r="I2378" i="5"/>
  <c r="J2378" i="5"/>
  <c r="E2378" i="5"/>
  <c r="X2378" i="5"/>
  <c r="F2378" i="5"/>
  <c r="H2378" i="5"/>
  <c r="H2402" i="5"/>
  <c r="E2402" i="5"/>
  <c r="X2402" i="5"/>
  <c r="F2402" i="5"/>
  <c r="I2402" i="5"/>
  <c r="J2402" i="5"/>
  <c r="R2402" i="5"/>
  <c r="I2482" i="5"/>
  <c r="J2482" i="5"/>
  <c r="F2482" i="5"/>
  <c r="G2482" i="5"/>
  <c r="R2482" i="5"/>
  <c r="H2482" i="5"/>
  <c r="E2482" i="5"/>
  <c r="X2482" i="5"/>
  <c r="B44" i="4"/>
  <c r="A28" i="6"/>
  <c r="B50" i="4"/>
  <c r="A33" i="6"/>
  <c r="A23" i="6"/>
  <c r="A26" i="6"/>
  <c r="B56" i="4"/>
  <c r="A38" i="6"/>
  <c r="B74" i="4"/>
  <c r="A53" i="6"/>
  <c r="B64" i="4"/>
  <c r="A45" i="6"/>
  <c r="H20"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E2080" i="5"/>
  <c r="X2080" i="5"/>
  <c r="J2080" i="5"/>
  <c r="F2080" i="5"/>
  <c r="I2080" i="5"/>
  <c r="F2224" i="5"/>
  <c r="R2224" i="5"/>
  <c r="I2224" i="5"/>
  <c r="H2224" i="5"/>
  <c r="E2224" i="5"/>
  <c r="X2224" i="5"/>
  <c r="J2224" i="5"/>
  <c r="R2401" i="5"/>
  <c r="G2401" i="5"/>
  <c r="I2401" i="5"/>
  <c r="E2401" i="5"/>
  <c r="X2401" i="5"/>
  <c r="H2401" i="5"/>
  <c r="F2401" i="5"/>
  <c r="J2401" i="5"/>
  <c r="I833" i="5"/>
  <c r="E833" i="5"/>
  <c r="X833" i="5"/>
  <c r="R833" i="5"/>
  <c r="H833" i="5"/>
  <c r="J833" i="5"/>
  <c r="G833" i="5"/>
  <c r="F833" i="5"/>
  <c r="H1641" i="5"/>
  <c r="G1641" i="5"/>
  <c r="E1641" i="5"/>
  <c r="X1641" i="5"/>
  <c r="F1641" i="5"/>
  <c r="I1641" i="5"/>
  <c r="J1641" i="5"/>
  <c r="R1641" i="5"/>
  <c r="F121" i="5"/>
  <c r="H121" i="5"/>
  <c r="J121" i="5"/>
  <c r="G121" i="5"/>
  <c r="R121" i="5"/>
  <c r="E121" i="5"/>
  <c r="X121" i="5"/>
  <c r="I121" i="5"/>
  <c r="F225" i="5"/>
  <c r="J225" i="5"/>
  <c r="I225" i="5"/>
  <c r="G225" i="5"/>
  <c r="E225" i="5"/>
  <c r="X225" i="5"/>
  <c r="H225" i="5"/>
  <c r="R225" i="5"/>
  <c r="F337" i="5"/>
  <c r="I337" i="5"/>
  <c r="H337" i="5"/>
  <c r="E337" i="5"/>
  <c r="X337" i="5"/>
  <c r="J337" i="5"/>
  <c r="R337" i="5"/>
  <c r="R473" i="5"/>
  <c r="H473" i="5"/>
  <c r="G473" i="5"/>
  <c r="E473" i="5"/>
  <c r="X473" i="5"/>
  <c r="J473" i="5"/>
  <c r="I473" i="5"/>
  <c r="F473" i="5"/>
  <c r="J553" i="5"/>
  <c r="H553" i="5"/>
  <c r="F553" i="5"/>
  <c r="R553" i="5"/>
  <c r="I553" i="5"/>
  <c r="G553" i="5"/>
  <c r="E553" i="5"/>
  <c r="X553" i="5"/>
  <c r="J681" i="5"/>
  <c r="R681" i="5"/>
  <c r="H681" i="5"/>
  <c r="I681" i="5"/>
  <c r="F681" i="5"/>
  <c r="E681" i="5"/>
  <c r="X681" i="5"/>
  <c r="G681" i="5"/>
  <c r="R897" i="5"/>
  <c r="I897" i="5"/>
  <c r="F897" i="5"/>
  <c r="G897" i="5"/>
  <c r="E897" i="5"/>
  <c r="X897" i="5"/>
  <c r="J897" i="5"/>
  <c r="H897" i="5"/>
  <c r="F1393" i="5"/>
  <c r="E1393" i="5"/>
  <c r="X1393" i="5"/>
  <c r="R1393" i="5"/>
  <c r="J1393" i="5"/>
  <c r="I1393" i="5"/>
  <c r="H1393" i="5"/>
  <c r="I1665" i="5"/>
  <c r="R1665" i="5"/>
  <c r="H1665" i="5"/>
  <c r="E1665" i="5"/>
  <c r="X1665" i="5"/>
  <c r="G1665" i="5"/>
  <c r="F1665" i="5"/>
  <c r="J1665" i="5"/>
  <c r="H2017" i="5"/>
  <c r="E2017" i="5"/>
  <c r="X2017" i="5"/>
  <c r="J2017" i="5"/>
  <c r="F2017" i="5"/>
  <c r="R2017" i="5"/>
  <c r="I2017" i="5"/>
  <c r="G2017" i="5"/>
  <c r="R2457" i="5"/>
  <c r="E2457" i="5"/>
  <c r="X2457" i="5"/>
  <c r="G2457" i="5"/>
  <c r="F2457" i="5"/>
  <c r="H2457" i="5"/>
  <c r="J2457" i="5"/>
  <c r="I2457" i="5"/>
  <c r="G2080" i="5"/>
  <c r="G1689" i="5"/>
  <c r="J1689" i="5"/>
  <c r="I1689" i="5"/>
  <c r="H1689" i="5"/>
  <c r="R1689" i="5"/>
  <c r="E1689" i="5"/>
  <c r="X1689" i="5"/>
  <c r="F1689" i="5"/>
  <c r="F617" i="5"/>
  <c r="G617" i="5"/>
  <c r="J617" i="5"/>
  <c r="I617" i="5"/>
  <c r="H617" i="5"/>
  <c r="E617" i="5"/>
  <c r="X617" i="5"/>
  <c r="R617" i="5"/>
  <c r="E18" i="5"/>
  <c r="X18" i="5"/>
  <c r="G18" i="5"/>
  <c r="I18" i="5"/>
  <c r="J18" i="5"/>
  <c r="F18" i="5"/>
  <c r="R18" i="5"/>
  <c r="H18" i="5"/>
  <c r="J609" i="5"/>
  <c r="H609" i="5"/>
  <c r="I609" i="5"/>
  <c r="E609" i="5"/>
  <c r="X609" i="5"/>
  <c r="R609" i="5"/>
  <c r="F609" i="5"/>
  <c r="F737" i="5"/>
  <c r="J737" i="5"/>
  <c r="R737" i="5"/>
  <c r="I737" i="5"/>
  <c r="E737" i="5"/>
  <c r="X737" i="5"/>
  <c r="G737" i="5"/>
  <c r="H737" i="5"/>
  <c r="J817" i="5"/>
  <c r="E817" i="5"/>
  <c r="X817" i="5"/>
  <c r="R817" i="5"/>
  <c r="G817" i="5"/>
  <c r="I817" i="5"/>
  <c r="F817" i="5"/>
  <c r="H817" i="5"/>
  <c r="H1017" i="5"/>
  <c r="G1017" i="5"/>
  <c r="R1017" i="5"/>
  <c r="I1017" i="5"/>
  <c r="E1017" i="5"/>
  <c r="X1017" i="5"/>
  <c r="J1017" i="5"/>
  <c r="F1017" i="5"/>
  <c r="F1113" i="5"/>
  <c r="J1113" i="5"/>
  <c r="H1113" i="5"/>
  <c r="E1113" i="5"/>
  <c r="X1113" i="5"/>
  <c r="G1113" i="5"/>
  <c r="R1113" i="5"/>
  <c r="I1113" i="5"/>
  <c r="I1209" i="5"/>
  <c r="E1209" i="5"/>
  <c r="X1209" i="5"/>
  <c r="F1209" i="5"/>
  <c r="J1209" i="5"/>
  <c r="H1209" i="5"/>
  <c r="G1209" i="5"/>
  <c r="R1209" i="5"/>
  <c r="F1321" i="5"/>
  <c r="R1321" i="5"/>
  <c r="J1321" i="5"/>
  <c r="G1321" i="5"/>
  <c r="E1321" i="5"/>
  <c r="X1321" i="5"/>
  <c r="I1321" i="5"/>
  <c r="H1321" i="5"/>
  <c r="G2305" i="5"/>
  <c r="E2305" i="5"/>
  <c r="X2305" i="5"/>
  <c r="J2305" i="5"/>
  <c r="F2305" i="5"/>
  <c r="H2305" i="5"/>
  <c r="R2305" i="5"/>
  <c r="I2305" i="5"/>
  <c r="F2393" i="5"/>
  <c r="J2393" i="5"/>
  <c r="R2393" i="5"/>
  <c r="I2393" i="5"/>
  <c r="G2393" i="5"/>
  <c r="H2393" i="5"/>
  <c r="E2393" i="5"/>
  <c r="X2393" i="5"/>
  <c r="J1065" i="5"/>
  <c r="I1065" i="5"/>
  <c r="H1065" i="5"/>
  <c r="F1065" i="5"/>
  <c r="R1065" i="5"/>
  <c r="E1065" i="5"/>
  <c r="X1065" i="5"/>
  <c r="G1065" i="5"/>
  <c r="E58" i="5"/>
  <c r="X58" i="5"/>
  <c r="F58" i="5"/>
  <c r="R58" i="5"/>
  <c r="H58" i="5"/>
  <c r="I58" i="5"/>
  <c r="G58" i="5"/>
  <c r="J58" i="5"/>
  <c r="G233" i="5"/>
  <c r="R233" i="5"/>
  <c r="I233" i="5"/>
  <c r="H233" i="5"/>
  <c r="E233" i="5"/>
  <c r="X233" i="5"/>
  <c r="F233" i="5"/>
  <c r="J233" i="5"/>
  <c r="J297" i="5"/>
  <c r="H297" i="5"/>
  <c r="I297" i="5"/>
  <c r="E297" i="5"/>
  <c r="X297" i="5"/>
  <c r="F297" i="5"/>
  <c r="R297" i="5"/>
  <c r="G297" i="5"/>
  <c r="E345" i="5"/>
  <c r="X345" i="5"/>
  <c r="H345" i="5"/>
  <c r="F345" i="5"/>
  <c r="R345" i="5"/>
  <c r="I345" i="5"/>
  <c r="J345" i="5"/>
  <c r="G345" i="5"/>
  <c r="G481" i="5"/>
  <c r="J481" i="5"/>
  <c r="R481" i="5"/>
  <c r="I481" i="5"/>
  <c r="H481" i="5"/>
  <c r="F481" i="5"/>
  <c r="E481" i="5"/>
  <c r="X481" i="5"/>
  <c r="R561" i="5"/>
  <c r="I561" i="5"/>
  <c r="G561" i="5"/>
  <c r="J561" i="5"/>
  <c r="F561" i="5"/>
  <c r="H561" i="5"/>
  <c r="E561" i="5"/>
  <c r="X561" i="5"/>
  <c r="I633" i="5"/>
  <c r="G633" i="5"/>
  <c r="R633" i="5"/>
  <c r="J633" i="5"/>
  <c r="E633" i="5"/>
  <c r="X633" i="5"/>
  <c r="H633" i="5"/>
  <c r="F633" i="5"/>
  <c r="J745" i="5"/>
  <c r="I745" i="5"/>
  <c r="H745" i="5"/>
  <c r="G745" i="5"/>
  <c r="R745" i="5"/>
  <c r="E745" i="5"/>
  <c r="X745" i="5"/>
  <c r="F745" i="5"/>
  <c r="R849" i="5"/>
  <c r="G849" i="5"/>
  <c r="E849" i="5"/>
  <c r="X849" i="5"/>
  <c r="F849" i="5"/>
  <c r="H849" i="5"/>
  <c r="I849" i="5"/>
  <c r="J849" i="5"/>
  <c r="I1169" i="5"/>
  <c r="G1169" i="5"/>
  <c r="J1169" i="5"/>
  <c r="R1169" i="5"/>
  <c r="H1169" i="5"/>
  <c r="E1169" i="5"/>
  <c r="X1169" i="5"/>
  <c r="F1169" i="5"/>
  <c r="R1425" i="5"/>
  <c r="I1425" i="5"/>
  <c r="F1425" i="5"/>
  <c r="E1425" i="5"/>
  <c r="X1425" i="5"/>
  <c r="H1425" i="5"/>
  <c r="J1425" i="5"/>
  <c r="F2193" i="5"/>
  <c r="I2193" i="5"/>
  <c r="R2193" i="5"/>
  <c r="H2193" i="5"/>
  <c r="J2193" i="5"/>
  <c r="E2193" i="5"/>
  <c r="X2193" i="5"/>
  <c r="J2473" i="5"/>
  <c r="F2473" i="5"/>
  <c r="H2473" i="5"/>
  <c r="E2473" i="5"/>
  <c r="X2473" i="5"/>
  <c r="I2473" i="5"/>
  <c r="R2473" i="5"/>
  <c r="I1368" i="5"/>
  <c r="R1368" i="5"/>
  <c r="H1368" i="5"/>
  <c r="J1368" i="5"/>
  <c r="F1368" i="5"/>
  <c r="E1368" i="5"/>
  <c r="X1368" i="5"/>
  <c r="I1577" i="5"/>
  <c r="F1577" i="5"/>
  <c r="J1577" i="5"/>
  <c r="R1577" i="5"/>
  <c r="H1577" i="5"/>
  <c r="E1577" i="5"/>
  <c r="X1577" i="5"/>
  <c r="G1577" i="5"/>
  <c r="F66" i="5"/>
  <c r="R66" i="5"/>
  <c r="H66" i="5"/>
  <c r="G66" i="5"/>
  <c r="I66" i="5"/>
  <c r="J66" i="5"/>
  <c r="E66" i="5"/>
  <c r="X66" i="5"/>
  <c r="F425" i="5"/>
  <c r="H425" i="5"/>
  <c r="E425" i="5"/>
  <c r="X425" i="5"/>
  <c r="R425" i="5"/>
  <c r="I425" i="5"/>
  <c r="G425" i="5"/>
  <c r="J425" i="5"/>
  <c r="F945" i="5"/>
  <c r="H945" i="5"/>
  <c r="I945" i="5"/>
  <c r="J945" i="5"/>
  <c r="E945" i="5"/>
  <c r="X945" i="5"/>
  <c r="R945" i="5"/>
  <c r="I1025" i="5"/>
  <c r="R1025" i="5"/>
  <c r="G1025" i="5"/>
  <c r="H1025" i="5"/>
  <c r="E1025" i="5"/>
  <c r="X1025" i="5"/>
  <c r="F1025" i="5"/>
  <c r="J1025" i="5"/>
  <c r="G1121" i="5"/>
  <c r="I1121" i="5"/>
  <c r="H1121" i="5"/>
  <c r="J1121" i="5"/>
  <c r="E1121" i="5"/>
  <c r="X1121" i="5"/>
  <c r="R1121" i="5"/>
  <c r="F1121" i="5"/>
  <c r="F1249" i="5"/>
  <c r="J1249" i="5"/>
  <c r="I1249" i="5"/>
  <c r="R1249" i="5"/>
  <c r="G1249" i="5"/>
  <c r="E1249" i="5"/>
  <c r="X1249" i="5"/>
  <c r="H1249" i="5"/>
  <c r="I2120" i="5"/>
  <c r="J2120" i="5"/>
  <c r="F2120" i="5"/>
  <c r="E2120" i="5"/>
  <c r="X2120" i="5"/>
  <c r="R2120" i="5"/>
  <c r="H2120" i="5"/>
  <c r="R393" i="5"/>
  <c r="F393" i="5"/>
  <c r="J393" i="5"/>
  <c r="H393" i="5"/>
  <c r="I393" i="5"/>
  <c r="G393" i="5"/>
  <c r="E393" i="5"/>
  <c r="X393" i="5"/>
  <c r="H753" i="5"/>
  <c r="R753" i="5"/>
  <c r="J753" i="5"/>
  <c r="E753" i="5"/>
  <c r="X753" i="5"/>
  <c r="G753" i="5"/>
  <c r="I753" i="5"/>
  <c r="I1001" i="5"/>
  <c r="R1001" i="5"/>
  <c r="G1001" i="5"/>
  <c r="F1001" i="5"/>
  <c r="J1001" i="5"/>
  <c r="H1001" i="5"/>
  <c r="E1001" i="5"/>
  <c r="X1001" i="5"/>
  <c r="H26" i="5"/>
  <c r="I26" i="5"/>
  <c r="E26" i="5"/>
  <c r="X26" i="5"/>
  <c r="J26" i="5"/>
  <c r="F26" i="5"/>
  <c r="R26" i="5"/>
  <c r="R137" i="5"/>
  <c r="E137" i="5"/>
  <c r="X137" i="5"/>
  <c r="J137" i="5"/>
  <c r="F137" i="5"/>
  <c r="H137" i="5"/>
  <c r="I137" i="5"/>
  <c r="G137" i="5"/>
  <c r="F265" i="5"/>
  <c r="E265" i="5"/>
  <c r="X265" i="5"/>
  <c r="J265" i="5"/>
  <c r="R265" i="5"/>
  <c r="H265" i="5"/>
  <c r="I265" i="5"/>
  <c r="G265" i="5"/>
  <c r="G353" i="5"/>
  <c r="R353" i="5"/>
  <c r="F353" i="5"/>
  <c r="J353" i="5"/>
  <c r="H353" i="5"/>
  <c r="E353" i="5"/>
  <c r="X353" i="5"/>
  <c r="I353" i="5"/>
  <c r="I489" i="5"/>
  <c r="G489" i="5"/>
  <c r="E489" i="5"/>
  <c r="X489" i="5"/>
  <c r="F489" i="5"/>
  <c r="J489" i="5"/>
  <c r="R489" i="5"/>
  <c r="H489" i="5"/>
  <c r="E585" i="5"/>
  <c r="X585" i="5"/>
  <c r="I585" i="5"/>
  <c r="H585" i="5"/>
  <c r="J585" i="5"/>
  <c r="R585" i="5"/>
  <c r="G585" i="5"/>
  <c r="F585" i="5"/>
  <c r="F761" i="5"/>
  <c r="H761" i="5"/>
  <c r="I761" i="5"/>
  <c r="E761" i="5"/>
  <c r="X761" i="5"/>
  <c r="G761" i="5"/>
  <c r="J761" i="5"/>
  <c r="R761" i="5"/>
  <c r="E1337" i="5"/>
  <c r="X1337" i="5"/>
  <c r="R1337" i="5"/>
  <c r="J1337" i="5"/>
  <c r="H1337" i="5"/>
  <c r="F1337" i="5"/>
  <c r="I1337" i="5"/>
  <c r="I1489" i="5"/>
  <c r="R1489" i="5"/>
  <c r="G1489" i="5"/>
  <c r="E1489" i="5"/>
  <c r="X1489" i="5"/>
  <c r="F1489" i="5"/>
  <c r="H1489" i="5"/>
  <c r="J1489" i="5"/>
  <c r="R1921" i="5"/>
  <c r="G1921" i="5"/>
  <c r="E1921" i="5"/>
  <c r="X1921" i="5"/>
  <c r="F1921" i="5"/>
  <c r="H1921" i="5"/>
  <c r="I1921" i="5"/>
  <c r="J1921" i="5"/>
  <c r="R2233" i="5"/>
  <c r="F2233" i="5"/>
  <c r="I2233" i="5"/>
  <c r="H2233" i="5"/>
  <c r="J2233" i="5"/>
  <c r="E2233" i="5"/>
  <c r="X2233" i="5"/>
  <c r="H2313" i="5"/>
  <c r="F2313" i="5"/>
  <c r="J2313" i="5"/>
  <c r="I2313" i="5"/>
  <c r="R2313" i="5"/>
  <c r="E2313" i="5"/>
  <c r="X2313" i="5"/>
  <c r="H2409" i="5"/>
  <c r="F2409" i="5"/>
  <c r="R2409" i="5"/>
  <c r="J2409" i="5"/>
  <c r="E2409" i="5"/>
  <c r="X2409" i="5"/>
  <c r="I2409" i="5"/>
  <c r="E2184" i="5"/>
  <c r="X2184" i="5"/>
  <c r="I2184" i="5"/>
  <c r="R2184" i="5"/>
  <c r="H2184" i="5"/>
  <c r="J2184" i="5"/>
  <c r="F2184" i="5"/>
  <c r="I2296" i="5"/>
  <c r="E2296" i="5"/>
  <c r="X2296" i="5"/>
  <c r="R2296" i="5"/>
  <c r="H2296" i="5"/>
  <c r="J2296" i="5"/>
  <c r="F2296" i="5"/>
  <c r="R2001" i="5"/>
  <c r="G2001" i="5"/>
  <c r="I2001" i="5"/>
  <c r="H2001" i="5"/>
  <c r="E2001" i="5"/>
  <c r="X2001" i="5"/>
  <c r="F2001" i="5"/>
  <c r="J2001" i="5"/>
  <c r="F177" i="5"/>
  <c r="I177" i="5"/>
  <c r="R177" i="5"/>
  <c r="G177" i="5"/>
  <c r="J177" i="5"/>
  <c r="E177" i="5"/>
  <c r="X177" i="5"/>
  <c r="H177" i="5"/>
  <c r="F713" i="5"/>
  <c r="J713" i="5"/>
  <c r="H713" i="5"/>
  <c r="I713" i="5"/>
  <c r="R713" i="5"/>
  <c r="E713" i="5"/>
  <c r="X713" i="5"/>
  <c r="G713" i="5"/>
  <c r="F273" i="5"/>
  <c r="R273" i="5"/>
  <c r="J273" i="5"/>
  <c r="H273" i="5"/>
  <c r="E273" i="5"/>
  <c r="X273" i="5"/>
  <c r="I273" i="5"/>
  <c r="G273" i="5"/>
  <c r="H329" i="5"/>
  <c r="J329" i="5"/>
  <c r="G329" i="5"/>
  <c r="F329" i="5"/>
  <c r="I329" i="5"/>
  <c r="R329" i="5"/>
  <c r="E329" i="5"/>
  <c r="X329" i="5"/>
  <c r="I449" i="5"/>
  <c r="G449" i="5"/>
  <c r="J449" i="5"/>
  <c r="E449" i="5"/>
  <c r="X449" i="5"/>
  <c r="F449" i="5"/>
  <c r="H449" i="5"/>
  <c r="R449" i="5"/>
  <c r="E641" i="5"/>
  <c r="X641" i="5"/>
  <c r="R641" i="5"/>
  <c r="F641" i="5"/>
  <c r="H641" i="5"/>
  <c r="I641" i="5"/>
  <c r="J641" i="5"/>
  <c r="F705" i="5"/>
  <c r="R705" i="5"/>
  <c r="H705" i="5"/>
  <c r="I705" i="5"/>
  <c r="E705" i="5"/>
  <c r="X705" i="5"/>
  <c r="J705" i="5"/>
  <c r="H857" i="5"/>
  <c r="J857" i="5"/>
  <c r="E857" i="5"/>
  <c r="X857" i="5"/>
  <c r="I857" i="5"/>
  <c r="R857" i="5"/>
  <c r="G857" i="5"/>
  <c r="F857" i="5"/>
  <c r="E961" i="5"/>
  <c r="X961" i="5"/>
  <c r="J961" i="5"/>
  <c r="H961" i="5"/>
  <c r="I961" i="5"/>
  <c r="R961" i="5"/>
  <c r="F961" i="5"/>
  <c r="R1049" i="5"/>
  <c r="J1049" i="5"/>
  <c r="H1049" i="5"/>
  <c r="F1049" i="5"/>
  <c r="I1049" i="5"/>
  <c r="E1049" i="5"/>
  <c r="X1049" i="5"/>
  <c r="G1049" i="5"/>
  <c r="I1505" i="5"/>
  <c r="R1505" i="5"/>
  <c r="H1505" i="5"/>
  <c r="F1505" i="5"/>
  <c r="G1505" i="5"/>
  <c r="E1505" i="5"/>
  <c r="X1505" i="5"/>
  <c r="J1505" i="5"/>
  <c r="I1241" i="5"/>
  <c r="E1241" i="5"/>
  <c r="X1241" i="5"/>
  <c r="F1241" i="5"/>
  <c r="R1241" i="5"/>
  <c r="J1241" i="5"/>
  <c r="H1241" i="5"/>
  <c r="G1241" i="5"/>
  <c r="J505" i="5"/>
  <c r="E505" i="5"/>
  <c r="X505" i="5"/>
  <c r="H505" i="5"/>
  <c r="F505" i="5"/>
  <c r="G505" i="5"/>
  <c r="I505" i="5"/>
  <c r="R505" i="5"/>
  <c r="I1993" i="5"/>
  <c r="E1993" i="5"/>
  <c r="X1993" i="5"/>
  <c r="J1993" i="5"/>
  <c r="F1993" i="5"/>
  <c r="R1993" i="5"/>
  <c r="H1993" i="5"/>
  <c r="J1073" i="5"/>
  <c r="F1073" i="5"/>
  <c r="I1073" i="5"/>
  <c r="G1073" i="5"/>
  <c r="E1073" i="5"/>
  <c r="X1073" i="5"/>
  <c r="R1073" i="5"/>
  <c r="H1073" i="5"/>
  <c r="I2465" i="5"/>
  <c r="F2465" i="5"/>
  <c r="H2465" i="5"/>
  <c r="R2465" i="5"/>
  <c r="G2465" i="5"/>
  <c r="J2465" i="5"/>
  <c r="E2465" i="5"/>
  <c r="X2465" i="5"/>
  <c r="E42" i="5"/>
  <c r="X42" i="5"/>
  <c r="F42" i="5"/>
  <c r="I42" i="5"/>
  <c r="R42" i="5"/>
  <c r="J42" i="5"/>
  <c r="H42" i="5"/>
  <c r="G42" i="5"/>
  <c r="R74" i="5"/>
  <c r="H74" i="5"/>
  <c r="J74" i="5"/>
  <c r="I74" i="5"/>
  <c r="E74" i="5"/>
  <c r="X74" i="5"/>
  <c r="F74" i="5"/>
  <c r="G74" i="5"/>
  <c r="H153" i="5"/>
  <c r="R153" i="5"/>
  <c r="J153" i="5"/>
  <c r="E153" i="5"/>
  <c r="X153" i="5"/>
  <c r="G153" i="5"/>
  <c r="F153" i="5"/>
  <c r="I153" i="5"/>
  <c r="G201" i="5"/>
  <c r="I201" i="5"/>
  <c r="E201" i="5"/>
  <c r="X201" i="5"/>
  <c r="H201" i="5"/>
  <c r="J201" i="5"/>
  <c r="F201" i="5"/>
  <c r="R201" i="5"/>
  <c r="E721" i="5"/>
  <c r="X721" i="5"/>
  <c r="H721" i="5"/>
  <c r="F721" i="5"/>
  <c r="R721" i="5"/>
  <c r="G721" i="5"/>
  <c r="J721" i="5"/>
  <c r="I721" i="5"/>
  <c r="R1201" i="5"/>
  <c r="E1201" i="5"/>
  <c r="X1201" i="5"/>
  <c r="H1201" i="5"/>
  <c r="J1201" i="5"/>
  <c r="I1201" i="5"/>
  <c r="F1201" i="5"/>
  <c r="J1265" i="5"/>
  <c r="E1265" i="5"/>
  <c r="X1265" i="5"/>
  <c r="R1265" i="5"/>
  <c r="F1265" i="5"/>
  <c r="H1265" i="5"/>
  <c r="I1265" i="5"/>
  <c r="G1345" i="5"/>
  <c r="E1345" i="5"/>
  <c r="X1345" i="5"/>
  <c r="I1345" i="5"/>
  <c r="J1345" i="5"/>
  <c r="F1345" i="5"/>
  <c r="R1345" i="5"/>
  <c r="H1345" i="5"/>
  <c r="G1993" i="5"/>
  <c r="G2449" i="5"/>
  <c r="J2449" i="5"/>
  <c r="R2449" i="5"/>
  <c r="F2449" i="5"/>
  <c r="E2449" i="5"/>
  <c r="X2449" i="5"/>
  <c r="I2449" i="5"/>
  <c r="H2449" i="5"/>
  <c r="G2224" i="5"/>
  <c r="G529" i="5"/>
  <c r="E529" i="5"/>
  <c r="X529" i="5"/>
  <c r="H529" i="5"/>
  <c r="I529" i="5"/>
  <c r="F529" i="5"/>
  <c r="J529" i="5"/>
  <c r="R529" i="5"/>
  <c r="F841" i="5"/>
  <c r="I841" i="5"/>
  <c r="R841" i="5"/>
  <c r="H841" i="5"/>
  <c r="E841" i="5"/>
  <c r="X841" i="5"/>
  <c r="J841" i="5"/>
  <c r="G841" i="5"/>
  <c r="E1177" i="5"/>
  <c r="X1177" i="5"/>
  <c r="J1177" i="5"/>
  <c r="G1177" i="5"/>
  <c r="I1177" i="5"/>
  <c r="H1177" i="5"/>
  <c r="F1177" i="5"/>
  <c r="R1177" i="5"/>
  <c r="J401" i="5"/>
  <c r="G401" i="5"/>
  <c r="F401" i="5"/>
  <c r="H401" i="5"/>
  <c r="R401" i="5"/>
  <c r="E401" i="5"/>
  <c r="X401" i="5"/>
  <c r="I401" i="5"/>
  <c r="E50" i="5"/>
  <c r="X50" i="5"/>
  <c r="J50" i="5"/>
  <c r="F50" i="5"/>
  <c r="G50" i="5"/>
  <c r="H50" i="5"/>
  <c r="R50" i="5"/>
  <c r="I50" i="5"/>
  <c r="E169" i="5"/>
  <c r="X169" i="5"/>
  <c r="J169" i="5"/>
  <c r="F169" i="5"/>
  <c r="R169" i="5"/>
  <c r="H169" i="5"/>
  <c r="I169" i="5"/>
  <c r="G169" i="5"/>
  <c r="G337" i="5"/>
  <c r="F465" i="5"/>
  <c r="E465" i="5"/>
  <c r="X465" i="5"/>
  <c r="R465" i="5"/>
  <c r="G465" i="5"/>
  <c r="J465" i="5"/>
  <c r="H465" i="5"/>
  <c r="I465" i="5"/>
  <c r="I521" i="5"/>
  <c r="R521" i="5"/>
  <c r="E521" i="5"/>
  <c r="X521" i="5"/>
  <c r="H521" i="5"/>
  <c r="G521" i="5"/>
  <c r="F521" i="5"/>
  <c r="J521" i="5"/>
  <c r="F593" i="5"/>
  <c r="H593" i="5"/>
  <c r="R593" i="5"/>
  <c r="I593" i="5"/>
  <c r="G593" i="5"/>
  <c r="E593" i="5"/>
  <c r="X593" i="5"/>
  <c r="J593" i="5"/>
  <c r="R673" i="5"/>
  <c r="E673" i="5"/>
  <c r="X673" i="5"/>
  <c r="J673" i="5"/>
  <c r="G673" i="5"/>
  <c r="F673" i="5"/>
  <c r="I673" i="5"/>
  <c r="H673" i="5"/>
  <c r="J809" i="5"/>
  <c r="R809" i="5"/>
  <c r="E809" i="5"/>
  <c r="X809" i="5"/>
  <c r="G809" i="5"/>
  <c r="I809" i="5"/>
  <c r="F809" i="5"/>
  <c r="H809" i="5"/>
  <c r="I865" i="5"/>
  <c r="J865" i="5"/>
  <c r="H865" i="5"/>
  <c r="G865" i="5"/>
  <c r="E865" i="5"/>
  <c r="X865" i="5"/>
  <c r="F865" i="5"/>
  <c r="R865" i="5"/>
  <c r="G969" i="5"/>
  <c r="R969" i="5"/>
  <c r="E969" i="5"/>
  <c r="X969" i="5"/>
  <c r="H969" i="5"/>
  <c r="I969" i="5"/>
  <c r="J969" i="5"/>
  <c r="F969" i="5"/>
  <c r="F1081" i="5"/>
  <c r="G1081" i="5"/>
  <c r="E1081" i="5"/>
  <c r="X1081" i="5"/>
  <c r="J1081" i="5"/>
  <c r="I1081" i="5"/>
  <c r="R1081" i="5"/>
  <c r="H1081" i="5"/>
  <c r="G1273" i="5"/>
  <c r="J1273" i="5"/>
  <c r="E1273" i="5"/>
  <c r="X1273" i="5"/>
  <c r="H1273" i="5"/>
  <c r="R1273" i="5"/>
  <c r="I1273" i="5"/>
  <c r="F1273" i="5"/>
  <c r="F1305" i="5"/>
  <c r="H1305" i="5"/>
  <c r="E1305" i="5"/>
  <c r="X1305" i="5"/>
  <c r="R1305" i="5"/>
  <c r="J1305" i="5"/>
  <c r="I1305" i="5"/>
  <c r="G1393" i="5"/>
  <c r="H654" i="5"/>
  <c r="R654" i="5"/>
  <c r="E654" i="5"/>
  <c r="X654" i="5"/>
  <c r="J654" i="5"/>
  <c r="I654" i="5"/>
  <c r="F654" i="5"/>
  <c r="H918" i="5"/>
  <c r="F918" i="5"/>
  <c r="E918" i="5"/>
  <c r="X918" i="5"/>
  <c r="G918" i="5"/>
  <c r="J918" i="5"/>
  <c r="R918" i="5"/>
  <c r="I918" i="5"/>
  <c r="F470" i="5"/>
  <c r="G470" i="5"/>
  <c r="E470" i="5"/>
  <c r="X470" i="5"/>
  <c r="I470" i="5"/>
  <c r="R470" i="5"/>
  <c r="J470" i="5"/>
  <c r="H470" i="5"/>
  <c r="I758" i="5"/>
  <c r="E758" i="5"/>
  <c r="X758" i="5"/>
  <c r="H758" i="5"/>
  <c r="G758" i="5"/>
  <c r="J758" i="5"/>
  <c r="R758" i="5"/>
  <c r="F758" i="5"/>
  <c r="I502" i="5"/>
  <c r="H502" i="5"/>
  <c r="E502" i="5"/>
  <c r="X502" i="5"/>
  <c r="G502" i="5"/>
  <c r="F502" i="5"/>
  <c r="R502" i="5"/>
  <c r="J502" i="5"/>
  <c r="G1934" i="5"/>
  <c r="E1934" i="5"/>
  <c r="X1934" i="5"/>
  <c r="I1934" i="5"/>
  <c r="F1934" i="5"/>
  <c r="R1934" i="5"/>
  <c r="J1934" i="5"/>
  <c r="H1934" i="5"/>
  <c r="I1406" i="5"/>
  <c r="H1406" i="5"/>
  <c r="R1406" i="5"/>
  <c r="F1406" i="5"/>
  <c r="G1406" i="5"/>
  <c r="J1406" i="5"/>
  <c r="E1406" i="5"/>
  <c r="X1406" i="5"/>
  <c r="I1726" i="5"/>
  <c r="R1726" i="5"/>
  <c r="F1726" i="5"/>
  <c r="J1726" i="5"/>
  <c r="E1726" i="5"/>
  <c r="X1726" i="5"/>
  <c r="H1726" i="5"/>
  <c r="E2022" i="5"/>
  <c r="X2022" i="5"/>
  <c r="I2022" i="5"/>
  <c r="J2022" i="5"/>
  <c r="H2022" i="5"/>
  <c r="F2022" i="5"/>
  <c r="G2022" i="5"/>
  <c r="R2022" i="5"/>
  <c r="J2086" i="5"/>
  <c r="H2086" i="5"/>
  <c r="G2086" i="5"/>
  <c r="E2086" i="5"/>
  <c r="X2086" i="5"/>
  <c r="R2086" i="5"/>
  <c r="I2086" i="5"/>
  <c r="F2086" i="5"/>
  <c r="I2286" i="5"/>
  <c r="R2286" i="5"/>
  <c r="H2286" i="5"/>
  <c r="E2286" i="5"/>
  <c r="X2286" i="5"/>
  <c r="J2286" i="5"/>
  <c r="F2286" i="5"/>
  <c r="R214" i="5"/>
  <c r="G214" i="5"/>
  <c r="H214" i="5"/>
  <c r="I214" i="5"/>
  <c r="F214" i="5"/>
  <c r="E214" i="5"/>
  <c r="X214" i="5"/>
  <c r="J214" i="5"/>
  <c r="H318" i="5"/>
  <c r="G318" i="5"/>
  <c r="E318" i="5"/>
  <c r="X318" i="5"/>
  <c r="J318" i="5"/>
  <c r="R318" i="5"/>
  <c r="F318" i="5"/>
  <c r="I318" i="5"/>
  <c r="I1294" i="5"/>
  <c r="G1294" i="5"/>
  <c r="H1294" i="5"/>
  <c r="J1294" i="5"/>
  <c r="F1294" i="5"/>
  <c r="R1294" i="5"/>
  <c r="E1294" i="5"/>
  <c r="X1294" i="5"/>
  <c r="E1470" i="5"/>
  <c r="X1470" i="5"/>
  <c r="F1470" i="5"/>
  <c r="G1470" i="5"/>
  <c r="H1470" i="5"/>
  <c r="J1470" i="5"/>
  <c r="R1470" i="5"/>
  <c r="I1470" i="5"/>
  <c r="E1790" i="5"/>
  <c r="X1790" i="5"/>
  <c r="R1790" i="5"/>
  <c r="I1790" i="5"/>
  <c r="H1790" i="5"/>
  <c r="J1790" i="5"/>
  <c r="F1790" i="5"/>
  <c r="J1846" i="5"/>
  <c r="E1846" i="5"/>
  <c r="X1846" i="5"/>
  <c r="I1846" i="5"/>
  <c r="F1846" i="5"/>
  <c r="H1846" i="5"/>
  <c r="R1846" i="5"/>
  <c r="H1958" i="5"/>
  <c r="R1958" i="5"/>
  <c r="F1958" i="5"/>
  <c r="J1958" i="5"/>
  <c r="G1958" i="5"/>
  <c r="H2030" i="5"/>
  <c r="E2030" i="5"/>
  <c r="X2030" i="5"/>
  <c r="J2030" i="5"/>
  <c r="G2030" i="5"/>
  <c r="I2030" i="5"/>
  <c r="R2030" i="5"/>
  <c r="F2030" i="5"/>
  <c r="H2110" i="5"/>
  <c r="I2110" i="5"/>
  <c r="G2110" i="5"/>
  <c r="E2110" i="5"/>
  <c r="X2110" i="5"/>
  <c r="R2110" i="5"/>
  <c r="J2110" i="5"/>
  <c r="F2110" i="5"/>
  <c r="F2358" i="5"/>
  <c r="G2358" i="5"/>
  <c r="E2358" i="5"/>
  <c r="X2358" i="5"/>
  <c r="I2358" i="5"/>
  <c r="H2358" i="5"/>
  <c r="J2358" i="5"/>
  <c r="R2358" i="5"/>
  <c r="E1118" i="5"/>
  <c r="X1118" i="5"/>
  <c r="H1118" i="5"/>
  <c r="R1118" i="5"/>
  <c r="J1118" i="5"/>
  <c r="F1118" i="5"/>
  <c r="G1118" i="5"/>
  <c r="I1118" i="5"/>
  <c r="J814" i="5"/>
  <c r="E814" i="5"/>
  <c r="X814" i="5"/>
  <c r="G814" i="5"/>
  <c r="H814" i="5"/>
  <c r="F814" i="5"/>
  <c r="R814" i="5"/>
  <c r="I814" i="5"/>
  <c r="J902" i="5"/>
  <c r="I902" i="5"/>
  <c r="G902" i="5"/>
  <c r="R902" i="5"/>
  <c r="E902" i="5"/>
  <c r="X902" i="5"/>
  <c r="H902" i="5"/>
  <c r="F902" i="5"/>
  <c r="G438" i="5"/>
  <c r="H438" i="5"/>
  <c r="F438" i="5"/>
  <c r="J438" i="5"/>
  <c r="R438" i="5"/>
  <c r="I438" i="5"/>
  <c r="E438" i="5"/>
  <c r="X438" i="5"/>
  <c r="I47" i="5"/>
  <c r="H47" i="5"/>
  <c r="F47" i="5"/>
  <c r="E47" i="5"/>
  <c r="X47" i="5"/>
  <c r="R47" i="5"/>
  <c r="J47" i="5"/>
  <c r="R1182" i="5"/>
  <c r="J1182" i="5"/>
  <c r="H1182" i="5"/>
  <c r="F1182" i="5"/>
  <c r="E1182" i="5"/>
  <c r="X1182" i="5"/>
  <c r="I1182" i="5"/>
  <c r="F1382" i="5"/>
  <c r="J1382" i="5"/>
  <c r="G1382" i="5"/>
  <c r="R1382" i="5"/>
  <c r="H1382" i="5"/>
  <c r="E1382" i="5"/>
  <c r="X1382" i="5"/>
  <c r="I1382" i="5"/>
  <c r="G1518" i="5"/>
  <c r="R1518" i="5"/>
  <c r="J1518" i="5"/>
  <c r="H1518" i="5"/>
  <c r="E1518" i="5"/>
  <c r="X1518" i="5"/>
  <c r="I1518" i="5"/>
  <c r="F1518" i="5"/>
  <c r="G1734" i="5"/>
  <c r="F1734" i="5"/>
  <c r="R1734" i="5"/>
  <c r="J1734" i="5"/>
  <c r="E1734" i="5"/>
  <c r="X1734" i="5"/>
  <c r="H1734" i="5"/>
  <c r="I1734" i="5"/>
  <c r="J2302" i="5"/>
  <c r="F2302" i="5"/>
  <c r="H2302" i="5"/>
  <c r="I2302" i="5"/>
  <c r="R2302" i="5"/>
  <c r="E2302" i="5"/>
  <c r="X2302" i="5"/>
  <c r="I2462" i="5"/>
  <c r="J2462" i="5"/>
  <c r="E2462" i="5"/>
  <c r="X2462" i="5"/>
  <c r="R2462" i="5"/>
  <c r="H2462" i="5"/>
  <c r="F2462" i="5"/>
  <c r="F222" i="5"/>
  <c r="H222" i="5"/>
  <c r="R222" i="5"/>
  <c r="J222" i="5"/>
  <c r="I222" i="5"/>
  <c r="E222" i="5"/>
  <c r="X222" i="5"/>
  <c r="G222" i="5"/>
  <c r="F486" i="5"/>
  <c r="E486" i="5"/>
  <c r="X486" i="5"/>
  <c r="J486" i="5"/>
  <c r="I486" i="5"/>
  <c r="G486" i="5"/>
  <c r="R486" i="5"/>
  <c r="H486" i="5"/>
  <c r="R23" i="5"/>
  <c r="E23" i="5"/>
  <c r="X23" i="5"/>
  <c r="H23" i="5"/>
  <c r="I23" i="5"/>
  <c r="G23" i="5"/>
  <c r="J23" i="5"/>
  <c r="F23" i="5"/>
  <c r="G1182" i="5"/>
  <c r="E1318" i="5"/>
  <c r="X1318" i="5"/>
  <c r="H1318" i="5"/>
  <c r="R1318" i="5"/>
  <c r="F1318" i="5"/>
  <c r="J1318" i="5"/>
  <c r="I1318" i="5"/>
  <c r="I1478" i="5"/>
  <c r="R1478" i="5"/>
  <c r="G1478" i="5"/>
  <c r="H1478" i="5"/>
  <c r="E1478" i="5"/>
  <c r="X1478" i="5"/>
  <c r="F1478" i="5"/>
  <c r="J1478" i="5"/>
  <c r="I1582" i="5"/>
  <c r="G1582" i="5"/>
  <c r="J1582" i="5"/>
  <c r="F1582" i="5"/>
  <c r="H1582" i="5"/>
  <c r="E1582" i="5"/>
  <c r="X1582" i="5"/>
  <c r="R1582" i="5"/>
  <c r="F1806" i="5"/>
  <c r="I1806" i="5"/>
  <c r="H1806" i="5"/>
  <c r="J1806" i="5"/>
  <c r="E1806" i="5"/>
  <c r="X1806" i="5"/>
  <c r="R1806" i="5"/>
  <c r="G1806" i="5"/>
  <c r="E1870" i="5"/>
  <c r="X1870" i="5"/>
  <c r="G1870" i="5"/>
  <c r="F1870" i="5"/>
  <c r="R1870" i="5"/>
  <c r="I1870" i="5"/>
  <c r="H1870" i="5"/>
  <c r="J1870" i="5"/>
  <c r="H1990" i="5"/>
  <c r="J1990" i="5"/>
  <c r="E1990" i="5"/>
  <c r="X1990" i="5"/>
  <c r="F1990" i="5"/>
  <c r="R1990" i="5"/>
  <c r="I1990" i="5"/>
  <c r="H2038" i="5"/>
  <c r="R2038" i="5"/>
  <c r="E2038" i="5"/>
  <c r="X2038" i="5"/>
  <c r="F2038" i="5"/>
  <c r="J2038" i="5"/>
  <c r="I2038" i="5"/>
  <c r="G2038" i="5"/>
  <c r="H2174" i="5"/>
  <c r="J2174" i="5"/>
  <c r="R2174" i="5"/>
  <c r="F2174" i="5"/>
  <c r="I2174" i="5"/>
  <c r="E2174" i="5"/>
  <c r="X2174" i="5"/>
  <c r="R2382" i="5"/>
  <c r="F2382" i="5"/>
  <c r="J2382" i="5"/>
  <c r="H2382" i="5"/>
  <c r="E2382" i="5"/>
  <c r="X2382" i="5"/>
  <c r="G2382" i="5"/>
  <c r="I2382" i="5"/>
  <c r="R366" i="5"/>
  <c r="I366" i="5"/>
  <c r="G366" i="5"/>
  <c r="J366" i="5"/>
  <c r="E366" i="5"/>
  <c r="X366" i="5"/>
  <c r="F366" i="5"/>
  <c r="H366" i="5"/>
  <c r="I894" i="5"/>
  <c r="F894" i="5"/>
  <c r="R894" i="5"/>
  <c r="H894" i="5"/>
  <c r="E894" i="5"/>
  <c r="X894" i="5"/>
  <c r="G894" i="5"/>
  <c r="J894" i="5"/>
  <c r="F670" i="5"/>
  <c r="R670" i="5"/>
  <c r="J670" i="5"/>
  <c r="H670" i="5"/>
  <c r="I670" i="5"/>
  <c r="E670" i="5"/>
  <c r="X670" i="5"/>
  <c r="G670" i="5"/>
  <c r="H1094" i="5"/>
  <c r="F1094" i="5"/>
  <c r="I1094" i="5"/>
  <c r="E1094" i="5"/>
  <c r="X1094" i="5"/>
  <c r="R1094" i="5"/>
  <c r="J1094" i="5"/>
  <c r="E286" i="5"/>
  <c r="X286" i="5"/>
  <c r="R286" i="5"/>
  <c r="I286" i="5"/>
  <c r="F286" i="5"/>
  <c r="G286" i="5"/>
  <c r="H286" i="5"/>
  <c r="J286" i="5"/>
  <c r="H1390" i="5"/>
  <c r="F1390" i="5"/>
  <c r="J1390" i="5"/>
  <c r="I1390" i="5"/>
  <c r="G1390" i="5"/>
  <c r="R1390" i="5"/>
  <c r="E1390" i="5"/>
  <c r="X1390" i="5"/>
  <c r="H2150" i="5"/>
  <c r="R2150" i="5"/>
  <c r="F2150" i="5"/>
  <c r="I2150" i="5"/>
  <c r="G2150" i="5"/>
  <c r="J2150" i="5"/>
  <c r="E2150" i="5"/>
  <c r="X2150" i="5"/>
  <c r="R2478" i="5"/>
  <c r="H2478" i="5"/>
  <c r="E2478" i="5"/>
  <c r="X2478" i="5"/>
  <c r="I2478" i="5"/>
  <c r="J2478" i="5"/>
  <c r="F2478" i="5"/>
  <c r="J94" i="5"/>
  <c r="F94" i="5"/>
  <c r="H94" i="5"/>
  <c r="R94" i="5"/>
  <c r="I94" i="5"/>
  <c r="E94" i="5"/>
  <c r="X94" i="5"/>
  <c r="G94" i="5"/>
  <c r="R254" i="5"/>
  <c r="H254" i="5"/>
  <c r="J254" i="5"/>
  <c r="I254" i="5"/>
  <c r="G254" i="5"/>
  <c r="E254" i="5"/>
  <c r="X254" i="5"/>
  <c r="F254" i="5"/>
  <c r="J518" i="5"/>
  <c r="E518" i="5"/>
  <c r="X518" i="5"/>
  <c r="R518" i="5"/>
  <c r="F518" i="5"/>
  <c r="H518" i="5"/>
  <c r="H1030" i="5"/>
  <c r="I1030" i="5"/>
  <c r="J1030" i="5"/>
  <c r="R1030" i="5"/>
  <c r="G1030" i="5"/>
  <c r="E1030" i="5"/>
  <c r="X1030" i="5"/>
  <c r="F1030" i="5"/>
  <c r="E1198" i="5"/>
  <c r="X1198" i="5"/>
  <c r="I1198" i="5"/>
  <c r="F1198" i="5"/>
  <c r="J1198" i="5"/>
  <c r="H1198" i="5"/>
  <c r="R1198" i="5"/>
  <c r="G1494" i="5"/>
  <c r="J1494" i="5"/>
  <c r="I1494" i="5"/>
  <c r="F1494" i="5"/>
  <c r="R1494" i="5"/>
  <c r="H1494" i="5"/>
  <c r="E1494" i="5"/>
  <c r="X1494" i="5"/>
  <c r="I1742" i="5"/>
  <c r="H1742" i="5"/>
  <c r="R1742" i="5"/>
  <c r="F1742" i="5"/>
  <c r="E1742" i="5"/>
  <c r="X1742" i="5"/>
  <c r="J1742" i="5"/>
  <c r="I1822" i="5"/>
  <c r="F1822" i="5"/>
  <c r="E1822" i="5"/>
  <c r="X1822" i="5"/>
  <c r="R1822" i="5"/>
  <c r="H1822" i="5"/>
  <c r="J1822" i="5"/>
  <c r="H1926" i="5"/>
  <c r="E1926" i="5"/>
  <c r="X1926" i="5"/>
  <c r="R1926" i="5"/>
  <c r="F1926" i="5"/>
  <c r="I1926" i="5"/>
  <c r="J1926" i="5"/>
  <c r="F2198" i="5"/>
  <c r="J2198" i="5"/>
  <c r="H2198" i="5"/>
  <c r="R2198" i="5"/>
  <c r="G2198" i="5"/>
  <c r="E2198" i="5"/>
  <c r="X2198" i="5"/>
  <c r="I2198" i="5"/>
  <c r="F2278" i="5"/>
  <c r="R2278" i="5"/>
  <c r="H2278" i="5"/>
  <c r="J2278" i="5"/>
  <c r="I2278" i="5"/>
  <c r="E2278" i="5"/>
  <c r="X2278" i="5"/>
  <c r="I2318" i="5"/>
  <c r="G2318" i="5"/>
  <c r="J2318" i="5"/>
  <c r="F2318" i="5"/>
  <c r="H2318" i="5"/>
  <c r="R2318" i="5"/>
  <c r="E2318" i="5"/>
  <c r="X2318" i="5"/>
  <c r="F2446" i="5"/>
  <c r="I2446" i="5"/>
  <c r="J2446" i="5"/>
  <c r="G2446" i="5"/>
  <c r="H2446" i="5"/>
  <c r="R2446" i="5"/>
  <c r="E2446" i="5"/>
  <c r="X2446" i="5"/>
  <c r="E326" i="5"/>
  <c r="X326" i="5"/>
  <c r="I326" i="5"/>
  <c r="H326" i="5"/>
  <c r="R326" i="5"/>
  <c r="J326" i="5"/>
  <c r="G326" i="5"/>
  <c r="F326" i="5"/>
  <c r="H734" i="5"/>
  <c r="G734" i="5"/>
  <c r="R734" i="5"/>
  <c r="I734" i="5"/>
  <c r="J734" i="5"/>
  <c r="F734" i="5"/>
  <c r="E734" i="5"/>
  <c r="X734" i="5"/>
  <c r="G1102" i="5"/>
  <c r="E1102" i="5"/>
  <c r="X1102" i="5"/>
  <c r="F1102" i="5"/>
  <c r="R1102" i="5"/>
  <c r="H1102" i="5"/>
  <c r="I1102" i="5"/>
  <c r="J1102" i="5"/>
  <c r="J1078" i="5"/>
  <c r="I1078" i="5"/>
  <c r="F1078" i="5"/>
  <c r="E1078" i="5"/>
  <c r="X1078" i="5"/>
  <c r="G1078" i="5"/>
  <c r="R1078" i="5"/>
  <c r="H1078" i="5"/>
  <c r="E1398" i="5"/>
  <c r="X1398" i="5"/>
  <c r="F1398" i="5"/>
  <c r="I1398" i="5"/>
  <c r="G1398" i="5"/>
  <c r="R1398" i="5"/>
  <c r="J1398" i="5"/>
  <c r="H1398" i="5"/>
  <c r="R1646" i="5"/>
  <c r="F1646" i="5"/>
  <c r="G1646" i="5"/>
  <c r="I1646" i="5"/>
  <c r="J1646" i="5"/>
  <c r="E1646" i="5"/>
  <c r="X1646" i="5"/>
  <c r="H1646" i="5"/>
  <c r="E2014" i="5"/>
  <c r="X2014" i="5"/>
  <c r="F2014" i="5"/>
  <c r="R2014" i="5"/>
  <c r="I2014" i="5"/>
  <c r="J2014" i="5"/>
  <c r="H2014" i="5"/>
  <c r="G2014" i="5"/>
  <c r="E2078" i="5"/>
  <c r="X2078" i="5"/>
  <c r="F2078" i="5"/>
  <c r="H2078" i="5"/>
  <c r="I2078" i="5"/>
  <c r="R2078" i="5"/>
  <c r="J2078" i="5"/>
  <c r="J2238" i="5"/>
  <c r="I2238" i="5"/>
  <c r="R2238" i="5"/>
  <c r="G2238" i="5"/>
  <c r="H2238" i="5"/>
  <c r="E2238" i="5"/>
  <c r="X2238" i="5"/>
  <c r="F2238" i="5"/>
  <c r="H2350" i="5"/>
  <c r="G2350" i="5"/>
  <c r="I2350" i="5"/>
  <c r="F2350" i="5"/>
  <c r="J2350" i="5"/>
  <c r="E2350" i="5"/>
  <c r="X2350" i="5"/>
  <c r="R2350" i="5"/>
  <c r="F1070" i="5"/>
  <c r="I1070" i="5"/>
  <c r="H1070" i="5"/>
  <c r="J1070" i="5"/>
  <c r="E1070" i="5"/>
  <c r="X1070" i="5"/>
  <c r="G1070" i="5"/>
  <c r="R1070" i="5"/>
  <c r="H398" i="5"/>
  <c r="E398" i="5"/>
  <c r="X398" i="5"/>
  <c r="J398" i="5"/>
  <c r="R398" i="5"/>
  <c r="G398" i="5"/>
  <c r="F398" i="5"/>
  <c r="I398" i="5"/>
  <c r="J558" i="5"/>
  <c r="G558" i="5"/>
  <c r="R558" i="5"/>
  <c r="F558" i="5"/>
  <c r="E558" i="5"/>
  <c r="X558" i="5"/>
  <c r="H558" i="5"/>
  <c r="I558" i="5"/>
  <c r="F926" i="5"/>
  <c r="E926" i="5"/>
  <c r="X926" i="5"/>
  <c r="J926" i="5"/>
  <c r="I926" i="5"/>
  <c r="G926" i="5"/>
  <c r="R926" i="5"/>
  <c r="H926" i="5"/>
  <c r="J1270" i="5"/>
  <c r="H1270" i="5"/>
  <c r="I1270" i="5"/>
  <c r="F1270" i="5"/>
  <c r="G1270" i="5"/>
  <c r="E1270" i="5"/>
  <c r="X1270" i="5"/>
  <c r="R1270" i="5"/>
  <c r="J1374" i="5"/>
  <c r="R1374" i="5"/>
  <c r="H1374" i="5"/>
  <c r="G1374" i="5"/>
  <c r="E1374" i="5"/>
  <c r="X1374" i="5"/>
  <c r="F1374" i="5"/>
  <c r="I1374" i="5"/>
  <c r="F1502" i="5"/>
  <c r="H1502" i="5"/>
  <c r="E1502" i="5"/>
  <c r="X1502" i="5"/>
  <c r="G1502" i="5"/>
  <c r="I1502" i="5"/>
  <c r="J1502" i="5"/>
  <c r="R1502" i="5"/>
  <c r="I1766" i="5"/>
  <c r="E1766" i="5"/>
  <c r="X1766" i="5"/>
  <c r="R1766" i="5"/>
  <c r="F1766" i="5"/>
  <c r="H1766" i="5"/>
  <c r="J1766" i="5"/>
  <c r="I1830" i="5"/>
  <c r="R1830" i="5"/>
  <c r="F1830" i="5"/>
  <c r="J1830" i="5"/>
  <c r="E1830" i="5"/>
  <c r="X1830" i="5"/>
  <c r="H1830" i="5"/>
  <c r="H1942" i="5"/>
  <c r="E1942" i="5"/>
  <c r="X1942" i="5"/>
  <c r="R1942" i="5"/>
  <c r="G1942" i="5"/>
  <c r="F1942" i="5"/>
  <c r="I1942" i="5"/>
  <c r="J1942" i="5"/>
  <c r="H2454" i="5"/>
  <c r="J2454" i="5"/>
  <c r="G2454" i="5"/>
  <c r="I2454" i="5"/>
  <c r="F2454" i="5"/>
  <c r="R2454" i="5"/>
  <c r="E2454" i="5"/>
  <c r="X2454" i="5"/>
  <c r="C5" i="6"/>
  <c r="E2470" i="5"/>
  <c r="X2470" i="5"/>
  <c r="F2470" i="5"/>
  <c r="G2470" i="5"/>
  <c r="H2470" i="5"/>
  <c r="J2470" i="5"/>
  <c r="I2470" i="5"/>
  <c r="R2470" i="5"/>
  <c r="J2143" i="5"/>
  <c r="I2143" i="5"/>
  <c r="G2143" i="5"/>
  <c r="H2143" i="5"/>
  <c r="F2143" i="5"/>
  <c r="R2143" i="5"/>
  <c r="E2143" i="5"/>
  <c r="X2143" i="5"/>
  <c r="I2414" i="5"/>
  <c r="J2414" i="5"/>
  <c r="E2414" i="5"/>
  <c r="X2414" i="5"/>
  <c r="R2414" i="5"/>
  <c r="H2414" i="5"/>
  <c r="F2414" i="5"/>
  <c r="F44" i="6"/>
  <c r="H44" i="6"/>
  <c r="D44" i="6"/>
  <c r="D21" i="6"/>
  <c r="K61" i="6"/>
  <c r="D15" i="6"/>
  <c r="F39" i="6"/>
  <c r="H39" i="6"/>
  <c r="D39" i="6"/>
  <c r="F62" i="6"/>
  <c r="F34" i="6"/>
  <c r="H34" i="6"/>
  <c r="D34" i="6"/>
  <c r="F33" i="6"/>
  <c r="H33" i="6"/>
  <c r="F61" i="6"/>
  <c r="F28" i="6"/>
  <c r="H28" i="6"/>
  <c r="F43" i="6"/>
  <c r="H43" i="6"/>
  <c r="F38" i="6"/>
  <c r="H38" i="6"/>
  <c r="C24" i="6"/>
  <c r="C23" i="6"/>
  <c r="D20" i="6"/>
  <c r="F49" i="6"/>
  <c r="H49" i="6"/>
  <c r="D49" i="6"/>
  <c r="D54" i="6"/>
  <c r="C54" i="6"/>
  <c r="F53" i="6"/>
  <c r="H53" i="6"/>
  <c r="H62" i="6"/>
  <c r="D62" i="6"/>
  <c r="G65" i="6"/>
  <c r="C44" i="6"/>
  <c r="C34" i="6"/>
  <c r="F55" i="6"/>
  <c r="H55" i="6"/>
  <c r="D55" i="6"/>
  <c r="F59" i="6"/>
  <c r="H59" i="6"/>
  <c r="D59" i="6"/>
  <c r="F63" i="6"/>
  <c r="F64" i="6"/>
  <c r="F58" i="6"/>
  <c r="H58" i="6"/>
  <c r="D58" i="6"/>
  <c r="F50" i="6"/>
  <c r="F51" i="6"/>
  <c r="H51" i="6"/>
  <c r="H48" i="6"/>
  <c r="C48" i="6"/>
  <c r="F56" i="6"/>
  <c r="H56" i="6"/>
  <c r="C56" i="6"/>
  <c r="C39" i="6"/>
  <c r="D33" i="6"/>
  <c r="C33" i="6"/>
  <c r="C38" i="6"/>
  <c r="D38" i="6"/>
  <c r="D43" i="6"/>
  <c r="C43" i="6"/>
  <c r="D28" i="6"/>
  <c r="C28" i="6"/>
  <c r="B2" i="6"/>
  <c r="H61" i="6"/>
  <c r="H50" i="6"/>
  <c r="H66" i="6"/>
  <c r="H65" i="6"/>
  <c r="C65" i="6"/>
  <c r="C62" i="6"/>
  <c r="C49" i="6"/>
  <c r="D53" i="6"/>
  <c r="C53" i="6"/>
  <c r="C58" i="6"/>
  <c r="C59" i="6"/>
  <c r="D50" i="6"/>
  <c r="D48" i="6"/>
  <c r="C55" i="6"/>
  <c r="D56" i="6"/>
  <c r="C61" i="6"/>
  <c r="D61" i="6"/>
  <c r="D51" i="6"/>
  <c r="C51" i="6"/>
  <c r="D2" i="6"/>
  <c r="C50" i="6"/>
</calcChain>
</file>

<file path=xl/sharedStrings.xml><?xml version="1.0" encoding="utf-8"?>
<sst xmlns="http://schemas.openxmlformats.org/spreadsheetml/2006/main" count="14986" uniqueCount="12818">
  <si>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</si>
  <si>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</si>
  <si>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</si>
  <si>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</si>
  <si>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</si>
  <si>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</si>
  <si>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</si>
  <si>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</si>
  <si>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</si>
  <si>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</si>
  <si>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</si>
  <si>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</si>
  <si>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</si>
  <si>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</si>
  <si>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</si>
  <si>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</si>
  <si>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</si>
  <si>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</si>
  <si>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</si>
  <si>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</si>
  <si>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</si>
  <si>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</si>
  <si>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</si>
  <si>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</si>
  <si>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</si>
  <si>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</si>
  <si>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</si>
  <si>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</si>
  <si>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</si>
  <si>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</si>
  <si>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</si>
  <si>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</si>
  <si>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</si>
  <si>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</si>
  <si>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</si>
  <si>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</si>
  <si>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</si>
  <si>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</si>
  <si>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</si>
  <si>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</si>
  <si>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</si>
  <si>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</si>
  <si>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</si>
  <si>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</si>
  <si>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</si>
  <si>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</si>
  <si>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</si>
  <si>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</si>
  <si>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</si>
  <si>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</si>
  <si>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</si>
  <si>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</si>
  <si>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</si>
  <si>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</si>
  <si>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</si>
  <si>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</si>
  <si>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</si>
  <si>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</si>
  <si>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</si>
  <si>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</si>
  <si>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</si>
  <si>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</si>
  <si>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</si>
  <si>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</si>
  <si>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</si>
  <si>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</si>
  <si>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</si>
  <si>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</si>
  <si>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</si>
  <si>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</si>
  <si>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</si>
  <si>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</si>
  <si>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</si>
  <si>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</si>
  <si>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</si>
  <si>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</si>
  <si>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</si>
  <si>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</si>
  <si>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</si>
  <si>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</si>
  <si>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</si>
  <si>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</si>
  <si>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</si>
  <si>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</si>
  <si>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</si>
  <si>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</si>
  <si>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</si>
  <si>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</si>
  <si>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</si>
  <si>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</si>
  <si>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</si>
  <si>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</si>
  <si>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</si>
  <si>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</si>
  <si>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</si>
  <si>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</si>
  <si>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</si>
  <si>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</si>
  <si>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</si>
  <si>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</si>
  <si>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</si>
  <si>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</si>
  <si>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</si>
  <si>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</si>
  <si>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</si>
  <si>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</si>
  <si>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</si>
  <si>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</si>
  <si>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</si>
  <si>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</si>
  <si>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</si>
  <si>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</si>
  <si>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</si>
  <si>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</si>
  <si>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</si>
  <si>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</si>
  <si>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</si>
  <si>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</si>
  <si>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</si>
  <si>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</si>
  <si>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</si>
  <si>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</si>
  <si>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</si>
  <si>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</si>
  <si>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</si>
  <si>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</si>
  <si>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</si>
  <si>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</si>
  <si>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</si>
  <si>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</si>
  <si>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</si>
  <si>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</si>
  <si>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</si>
  <si>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</si>
  <si>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</si>
  <si>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</si>
  <si>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</si>
  <si>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</si>
  <si>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</si>
  <si>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</si>
  <si>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</si>
  <si>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</si>
  <si>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</si>
  <si>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</si>
  <si>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</si>
  <si>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</si>
  <si>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</si>
  <si>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</si>
  <si>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</si>
  <si>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</si>
  <si>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</si>
  <si>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</si>
  <si>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</si>
  <si>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</si>
  <si>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</si>
  <si>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</si>
  <si>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</si>
  <si>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</si>
  <si>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</si>
  <si>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</si>
  <si>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</si>
  <si>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</si>
  <si>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</si>
  <si>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</si>
  <si>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</si>
  <si>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</si>
  <si>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</si>
  <si>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</si>
  <si>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</si>
  <si>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</si>
  <si>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</si>
  <si>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</si>
  <si>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</si>
  <si>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</si>
  <si>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</si>
  <si>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</si>
  <si>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</si>
  <si>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</si>
  <si>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</si>
  <si>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</si>
  <si>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</si>
  <si>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</si>
  <si>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</si>
  <si>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</si>
  <si>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</si>
  <si>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</si>
  <si>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</si>
  <si>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</si>
  <si>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</si>
  <si>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</si>
  <si>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</si>
  <si>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</si>
  <si>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</si>
  <si>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</si>
  <si>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</si>
  <si>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</si>
  <si>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</si>
  <si>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</si>
  <si>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</si>
  <si>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</si>
  <si>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</si>
  <si>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</si>
  <si>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</si>
  <si>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</si>
  <si>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</si>
  <si>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</si>
  <si>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</si>
  <si>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</si>
  <si>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</si>
  <si>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</si>
  <si>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</si>
  <si>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</si>
  <si>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</si>
  <si>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</si>
  <si>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</si>
  <si>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</si>
  <si>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</si>
  <si>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</si>
  <si>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</si>
  <si>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</si>
  <si>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</si>
  <si>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</si>
  <si>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</si>
  <si>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</si>
  <si>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</si>
  <si>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</si>
  <si>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</si>
  <si>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</si>
  <si>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</si>
  <si>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</si>
  <si>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</si>
  <si>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</si>
  <si>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</si>
  <si>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</si>
  <si>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</si>
  <si>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</si>
  <si>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</si>
  <si>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</si>
  <si>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</si>
  <si>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</si>
  <si>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</si>
  <si>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</si>
  <si>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</si>
  <si>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</si>
  <si>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</si>
  <si>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</si>
  <si>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</si>
  <si>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</si>
  <si>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</si>
  <si>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</si>
  <si>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</si>
  <si>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</si>
  <si>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</si>
  <si>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</si>
  <si>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</si>
  <si>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</si>
  <si>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</si>
  <si>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</si>
  <si>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</si>
  <si>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</si>
  <si>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</si>
  <si>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</si>
  <si>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</si>
  <si>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</si>
  <si>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</si>
  <si>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</si>
  <si>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</si>
  <si>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</si>
  <si>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</si>
  <si>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</si>
  <si>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</si>
  <si>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</si>
  <si>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</si>
  <si>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</si>
  <si>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</si>
  <si>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</si>
  <si>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</si>
  <si>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</si>
  <si>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</si>
  <si>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</si>
  <si>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</si>
  <si>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</si>
  <si>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</si>
  <si>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</si>
  <si>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</si>
  <si>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</si>
  <si>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</si>
  <si>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</si>
  <si>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</si>
  <si>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</si>
  <si>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</si>
  <si>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</si>
  <si>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</si>
  <si>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</si>
  <si>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</si>
  <si>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</si>
  <si>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</si>
  <si>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</si>
  <si>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</si>
  <si>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</si>
  <si>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</si>
  <si>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</si>
  <si>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</si>
  <si>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</si>
  <si>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</si>
  <si>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</si>
  <si>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</si>
  <si>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</si>
  <si>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</si>
  <si>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</si>
  <si>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</si>
  <si>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</si>
  <si>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</si>
  <si>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</si>
  <si>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</si>
  <si>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</si>
  <si>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</si>
  <si>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</si>
  <si>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</si>
  <si>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</si>
  <si>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</si>
  <si>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</si>
  <si>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</si>
  <si>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</si>
  <si>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</si>
  <si>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</si>
  <si>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</si>
  <si>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</si>
  <si>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</si>
  <si>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</si>
  <si>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</si>
  <si>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</si>
  <si>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</si>
  <si>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</si>
  <si>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</si>
  <si>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</si>
  <si>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</si>
  <si>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</si>
  <si>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</si>
  <si>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</si>
  <si>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</si>
  <si>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</si>
  <si>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</si>
  <si>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</si>
  <si>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</si>
  <si>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</si>
  <si>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</si>
  <si>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</si>
  <si>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</si>
  <si>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</si>
  <si>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</si>
  <si>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</si>
  <si>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</si>
  <si>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</si>
  <si>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</si>
  <si>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</si>
  <si>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</si>
  <si>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</si>
  <si>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</si>
  <si>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</si>
  <si>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</si>
  <si>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</si>
  <si>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</si>
  <si>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</si>
  <si>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</si>
  <si>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</si>
  <si>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</si>
  <si>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</si>
  <si>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</si>
  <si>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</si>
  <si>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</si>
  <si>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</si>
  <si>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</si>
  <si>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</si>
  <si>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</si>
  <si>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</si>
  <si>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</si>
  <si>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</si>
  <si>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</si>
  <si>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</si>
  <si>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</si>
  <si>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</si>
  <si>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</si>
  <si>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</si>
  <si>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</si>
  <si>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</si>
  <si>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</si>
  <si>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</si>
  <si>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</si>
  <si>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</si>
  <si>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</si>
  <si>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</si>
  <si>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</si>
  <si>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</si>
  <si>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</si>
  <si>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</si>
  <si>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</si>
  <si>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</si>
  <si>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</si>
  <si>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</si>
  <si>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</si>
  <si>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</si>
  <si>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</si>
  <si>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</si>
  <si>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</si>
  <si>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</si>
  <si>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</si>
  <si>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</si>
  <si>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</si>
  <si>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</si>
  <si>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</si>
  <si>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</si>
  <si>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</si>
  <si>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</si>
  <si>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</si>
  <si>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</si>
  <si>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</si>
  <si>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</si>
  <si>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</si>
  <si>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</si>
  <si>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</si>
  <si>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</si>
  <si>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</si>
  <si>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</si>
  <si>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</si>
  <si>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</si>
  <si>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</si>
  <si>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</si>
  <si>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</si>
  <si>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</si>
  <si>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</si>
  <si>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</si>
  <si>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</si>
  <si>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</si>
  <si>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</si>
  <si>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</si>
  <si>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</si>
  <si>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</si>
  <si>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</si>
  <si>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</si>
  <si>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</si>
  <si>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</si>
  <si>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</si>
  <si>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</si>
  <si>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</si>
  <si>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</si>
  <si>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</si>
  <si>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</si>
  <si>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</si>
  <si>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</si>
  <si>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</si>
  <si>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</si>
  <si>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</si>
  <si>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</si>
  <si>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</si>
  <si>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</si>
  <si>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</si>
  <si>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</si>
  <si>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</si>
  <si>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</si>
  <si>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</si>
  <si>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</si>
  <si>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</si>
  <si>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</si>
  <si>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</si>
  <si>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</si>
  <si>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</si>
  <si>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</si>
  <si>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</si>
  <si>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</si>
  <si>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</si>
  <si>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</si>
  <si>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</si>
  <si>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</si>
  <si>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</si>
  <si>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</si>
  <si>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</si>
  <si>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</si>
  <si>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</si>
  <si>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</si>
  <si>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</si>
  <si>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</si>
  <si>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</si>
  <si>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</si>
  <si>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</si>
  <si>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</si>
  <si>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</si>
  <si>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</si>
  <si>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</si>
  <si>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</si>
  <si>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</si>
  <si>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</si>
  <si>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</si>
  <si>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</si>
  <si>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</si>
  <si>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</si>
  <si>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</si>
  <si>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</si>
  <si>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</si>
  <si>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</si>
  <si>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</si>
  <si>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</si>
  <si>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</si>
  <si>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</si>
  <si>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</si>
  <si>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</si>
  <si>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</si>
  <si>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</si>
  <si>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</si>
  <si>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</si>
  <si>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</si>
  <si>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</si>
  <si>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</si>
  <si>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</si>
  <si>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</si>
  <si>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</si>
  <si>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</si>
  <si>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</si>
  <si>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</si>
  <si>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</si>
  <si>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</si>
  <si>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</si>
  <si>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</si>
  <si>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</si>
  <si>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</si>
  <si>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</si>
  <si>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</si>
  <si>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</si>
  <si>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</si>
  <si>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</si>
  <si>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</si>
  <si>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</si>
  <si>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</si>
  <si>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</si>
  <si>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</si>
  <si>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</si>
  <si>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</si>
  <si>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</si>
  <si>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</si>
  <si>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</si>
  <si>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</si>
  <si>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</si>
  <si>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</si>
  <si>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</si>
  <si>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</si>
  <si>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</si>
  <si>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</si>
  <si>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</si>
  <si>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</si>
  <si>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</si>
  <si>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</si>
  <si>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</si>
  <si>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</si>
  <si>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</si>
  <si>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</si>
  <si>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</si>
  <si>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</si>
  <si>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</si>
  <si>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</si>
  <si>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</si>
  <si>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</si>
  <si>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</si>
  <si>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</si>
  <si>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</si>
  <si>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</si>
  <si>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</si>
  <si>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</si>
  <si>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</si>
  <si>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</si>
  <si>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</si>
  <si>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</si>
  <si>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</si>
  <si>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</si>
  <si>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</si>
  <si>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</si>
  <si>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</si>
  <si>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</si>
  <si>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</si>
  <si>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</si>
  <si>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</si>
  <si>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</si>
  <si>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</si>
  <si>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</si>
  <si>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</si>
  <si>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</si>
  <si>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</si>
  <si>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</si>
  <si>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</si>
  <si>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</si>
  <si>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</si>
  <si>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</si>
  <si>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</si>
  <si>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</si>
  <si>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</si>
  <si>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</si>
  <si>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</si>
  <si>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</si>
  <si>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</si>
  <si>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</si>
  <si>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</si>
  <si>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</si>
  <si>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</si>
  <si>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</si>
  <si>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</si>
  <si>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</si>
  <si>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</si>
  <si>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</si>
  <si>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</si>
  <si>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</si>
  <si>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</si>
  <si>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</si>
  <si>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</si>
  <si>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</si>
  <si>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</si>
  <si>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</si>
  <si>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</si>
  <si>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</si>
  <si>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</si>
  <si>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</si>
  <si>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</si>
  <si>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</si>
  <si>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</si>
  <si>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</si>
  <si>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</si>
  <si>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</si>
  <si>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</si>
  <si>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</si>
  <si>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</si>
  <si>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</si>
  <si>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</si>
  <si>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</si>
  <si>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</si>
  <si>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</si>
  <si>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</si>
  <si>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</si>
  <si>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</si>
  <si>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</si>
  <si>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</si>
  <si>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</si>
  <si>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</si>
  <si>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</si>
  <si>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</si>
  <si>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</si>
  <si>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</si>
  <si>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</si>
  <si>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</si>
  <si>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</si>
  <si>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</si>
  <si>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</si>
  <si>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</si>
  <si>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</si>
  <si>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</si>
  <si>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</si>
  <si>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</si>
  <si>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</si>
  <si>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</si>
  <si>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</si>
  <si>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</si>
  <si>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</si>
  <si>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</si>
  <si>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</si>
  <si>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</si>
  <si>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</si>
  <si>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</si>
  <si>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</si>
  <si>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</si>
  <si>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</si>
  <si>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</si>
  <si>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</si>
  <si>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</si>
  <si>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</si>
  <si>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</si>
  <si>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</si>
  <si>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</si>
  <si>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</si>
  <si>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</si>
  <si>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</si>
  <si>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</si>
  <si>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</si>
  <si>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</si>
  <si>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</si>
  <si>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</si>
  <si>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</si>
  <si>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</si>
  <si>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</si>
  <si>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</si>
  <si>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</si>
  <si>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</si>
  <si>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</si>
  <si>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</si>
  <si>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</si>
  <si>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</si>
  <si>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</si>
  <si>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</si>
  <si>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</si>
  <si>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</si>
  <si>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</si>
  <si>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</si>
  <si>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</si>
  <si>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</si>
  <si>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</si>
  <si>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</si>
  <si>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</si>
  <si>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</si>
  <si>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</si>
  <si>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</si>
  <si>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</si>
  <si>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</si>
  <si>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</si>
  <si>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</si>
  <si>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</si>
  <si>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</si>
  <si>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</si>
  <si>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</si>
  <si>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</si>
  <si>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</si>
  <si>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</si>
  <si>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</si>
  <si>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</si>
  <si>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</si>
  <si>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</si>
  <si>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</si>
  <si>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</si>
  <si>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</si>
  <si>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</si>
  <si>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</si>
  <si>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</si>
  <si>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</si>
  <si>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</si>
  <si>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</si>
  <si>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</si>
  <si>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</si>
  <si>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</si>
  <si>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</si>
  <si>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</si>
  <si>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</si>
  <si>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</si>
  <si>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</si>
  <si>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</si>
  <si>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</si>
  <si>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</si>
  <si>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</si>
  <si>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</si>
  <si>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</si>
  <si>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</si>
  <si>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</si>
  <si>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</si>
  <si>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</si>
  <si>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</si>
  <si>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</si>
  <si>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</si>
  <si>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</si>
  <si>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</si>
  <si>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</si>
  <si>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</si>
  <si>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</si>
  <si>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</si>
  <si>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</si>
  <si>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</si>
  <si>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</si>
  <si>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</si>
  <si>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</si>
  <si>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</si>
  <si>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</si>
  <si>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</si>
  <si>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</si>
  <si>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</si>
  <si>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</si>
  <si>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</si>
  <si>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</si>
  <si>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</si>
  <si>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</si>
  <si>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</si>
  <si>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</si>
  <si>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</si>
  <si>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</si>
  <si>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</si>
  <si>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</si>
  <si>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</si>
  <si>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</si>
  <si>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</si>
  <si>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</si>
  <si>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</si>
  <si>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</si>
  <si>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</si>
  <si>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</si>
  <si>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</si>
  <si>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</si>
  <si>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</si>
  <si>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</si>
  <si>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</si>
  <si>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</si>
  <si>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</si>
  <si>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</si>
  <si>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</si>
  <si>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</si>
  <si>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</si>
  <si>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</si>
  <si>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</si>
  <si>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</si>
  <si>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</si>
  <si>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</si>
  <si>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</si>
  <si>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</si>
  <si>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</si>
  <si>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</si>
  <si>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</si>
  <si>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</si>
  <si>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</si>
  <si>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</si>
  <si>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</si>
  <si>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</si>
  <si>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</si>
  <si>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</si>
  <si>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</si>
  <si>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</si>
  <si>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</si>
  <si>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</si>
  <si>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</si>
  <si>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</si>
  <si>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</si>
  <si>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</si>
  <si>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</si>
  <si>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</si>
  <si>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</si>
  <si>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</si>
  <si>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</si>
  <si>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</si>
  <si>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</si>
  <si>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</si>
  <si>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</si>
  <si>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</si>
  <si>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</si>
  <si>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</si>
  <si>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</si>
  <si>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</si>
  <si>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</si>
  <si>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</si>
  <si>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</si>
  <si>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</si>
  <si>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</si>
  <si>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</si>
  <si>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</si>
  <si>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</si>
  <si>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</si>
  <si>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</si>
  <si>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</si>
  <si>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</si>
  <si>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</si>
  <si>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</si>
  <si>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</si>
  <si>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</si>
  <si>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</si>
  <si>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</si>
  <si>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</si>
  <si>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</si>
  <si>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</si>
  <si>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</si>
  <si>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</si>
  <si>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</si>
  <si>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</si>
  <si>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</si>
  <si>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</si>
  <si>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</si>
  <si>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</si>
  <si>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</si>
  <si>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</si>
  <si>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</si>
  <si>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</si>
  <si>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</si>
  <si>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</si>
  <si>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</si>
  <si>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</si>
  <si>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</si>
  <si>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</si>
  <si>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</si>
  <si>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</si>
  <si>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</si>
  <si>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</si>
  <si>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</si>
  <si>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</si>
  <si>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</si>
  <si>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</si>
  <si>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</si>
  <si>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</si>
  <si>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</si>
  <si>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</si>
  <si>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</si>
  <si>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</si>
  <si>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</si>
  <si>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</si>
  <si>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</si>
  <si>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</si>
  <si>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</si>
  <si>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</si>
  <si>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</si>
  <si>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</si>
  <si>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</si>
  <si>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</si>
  <si>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</si>
  <si>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</si>
  <si>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</si>
  <si>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</si>
  <si>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</si>
  <si>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</si>
  <si>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</si>
  <si>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</si>
  <si>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</si>
  <si>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</si>
  <si>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</si>
  <si>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</si>
  <si>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</si>
  <si>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</si>
  <si>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</si>
  <si>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</si>
  <si>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</si>
  <si>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</si>
  <si>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</si>
  <si>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</si>
  <si>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</si>
  <si>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</si>
  <si>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</si>
  <si>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</si>
  <si>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</si>
  <si>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</si>
  <si>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</si>
  <si>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</si>
  <si>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</si>
  <si>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</si>
  <si>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</si>
  <si>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</si>
  <si>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</si>
  <si>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</si>
  <si>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</si>
  <si>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</si>
  <si>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</si>
  <si>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</si>
  <si>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</si>
  <si>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</si>
  <si>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</si>
  <si>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</si>
  <si>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</si>
  <si>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</si>
  <si>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</si>
  <si>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</si>
  <si>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</si>
  <si>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</si>
  <si>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</si>
  <si>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</si>
  <si>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</si>
  <si>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</si>
  <si>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</si>
  <si>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</si>
  <si>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</si>
  <si>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</si>
  <si>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</si>
  <si>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</si>
  <si>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</si>
  <si>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</si>
  <si>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</si>
  <si>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</si>
  <si>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</si>
  <si>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</si>
  <si>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</si>
  <si>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</si>
  <si>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</si>
  <si>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</si>
  <si>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</si>
  <si>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</si>
  <si>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</si>
  <si>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</si>
  <si>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</si>
  <si>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</si>
  <si>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</si>
  <si>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</si>
  <si>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</si>
  <si>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</si>
  <si>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</si>
  <si>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</si>
  <si>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</si>
  <si>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</si>
  <si>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</si>
  <si>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</si>
  <si>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</si>
  <si>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</si>
  <si>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</si>
  <si>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</si>
  <si>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</si>
  <si>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</si>
  <si>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</si>
  <si>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</si>
  <si>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</si>
  <si>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</si>
  <si>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</si>
  <si>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</si>
  <si>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</si>
  <si>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</si>
  <si>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</si>
  <si>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</si>
  <si>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</si>
  <si>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</si>
  <si>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</si>
  <si>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</si>
  <si>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</si>
  <si>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</si>
  <si>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</si>
  <si>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</si>
  <si>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</si>
  <si>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</si>
  <si>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</si>
  <si>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</si>
  <si>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</si>
  <si>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</si>
  <si>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</si>
  <si>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</si>
  <si>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</si>
  <si>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</si>
  <si>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</si>
  <si>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</si>
  <si>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</si>
  <si>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</si>
  <si>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</si>
  <si>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</si>
  <si>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</si>
  <si>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</si>
  <si>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</si>
  <si>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</si>
  <si>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</si>
  <si>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</si>
  <si>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</si>
  <si>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</si>
  <si>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</si>
  <si>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</si>
  <si>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</si>
  <si>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</si>
  <si>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</si>
  <si>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</si>
  <si>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</si>
  <si>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</si>
  <si>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</si>
  <si>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</si>
  <si>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</si>
  <si>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</si>
  <si>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</si>
  <si>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</si>
  <si>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</si>
  <si>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</si>
  <si>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</si>
  <si>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</si>
  <si>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</si>
  <si>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</si>
  <si>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</si>
  <si>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</si>
  <si>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</si>
  <si>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</si>
  <si>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</si>
  <si>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</si>
  <si>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</si>
  <si>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</si>
  <si>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</si>
  <si>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</si>
  <si>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</si>
  <si>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</si>
  <si>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</si>
  <si>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</si>
  <si>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</si>
  <si>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</si>
  <si>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</si>
  <si>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</si>
  <si>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</si>
  <si>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</si>
  <si>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</si>
  <si>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</si>
  <si>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</si>
  <si>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</si>
  <si>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</si>
  <si>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</si>
  <si>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</si>
  <si>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</si>
  <si>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</si>
  <si>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</si>
  <si>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</si>
  <si>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</si>
  <si>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</si>
  <si>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</si>
  <si>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</si>
  <si>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</si>
  <si>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</si>
  <si>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</si>
  <si>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</si>
  <si>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</si>
  <si>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</si>
  <si>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</si>
  <si>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</si>
  <si>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</si>
  <si>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</si>
  <si>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</si>
  <si>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</si>
  <si>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</si>
  <si>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</si>
  <si>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</si>
  <si>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</si>
  <si>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</si>
  <si>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</si>
  <si>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</si>
  <si>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</si>
  <si>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</si>
  <si>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</si>
  <si>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</si>
  <si>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</si>
  <si>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</si>
  <si>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</si>
  <si>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</si>
  <si>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</si>
  <si>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</si>
  <si>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</si>
  <si>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</si>
  <si>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</si>
  <si>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</si>
  <si>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</si>
  <si>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</si>
  <si>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</si>
  <si>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</si>
  <si>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</si>
  <si>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</si>
  <si>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</si>
  <si>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</si>
  <si>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</si>
  <si>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</si>
  <si>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</si>
  <si>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</si>
  <si>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</si>
  <si>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</si>
  <si>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</si>
  <si>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</si>
  <si>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</si>
  <si>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</si>
  <si>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</si>
  <si>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</si>
  <si>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</si>
  <si>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</si>
  <si>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</si>
  <si>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</si>
  <si>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</si>
  <si>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</si>
  <si>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</si>
  <si>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</si>
  <si>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</si>
  <si>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</si>
  <si>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</si>
  <si>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</si>
  <si>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</si>
  <si>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</si>
  <si>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</si>
  <si>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</si>
  <si>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</si>
  <si>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</si>
  <si>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</si>
  <si>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</si>
  <si>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</si>
  <si>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</si>
  <si>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</si>
  <si>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</si>
  <si>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</si>
  <si>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</si>
  <si>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</si>
  <si>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</si>
  <si>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</si>
  <si>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</si>
  <si>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</si>
  <si>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</si>
  <si>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</si>
  <si>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</si>
  <si>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</si>
  <si>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</si>
  <si>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</si>
  <si>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</si>
  <si>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</si>
  <si>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</si>
  <si>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</si>
  <si>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</si>
  <si>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</si>
  <si>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</si>
  <si>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</si>
  <si>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</si>
  <si>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</si>
  <si>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</si>
  <si>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</si>
  <si>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</si>
  <si>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</si>
  <si>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</si>
  <si>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</si>
  <si>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</si>
  <si>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</si>
  <si>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</si>
  <si>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</si>
  <si>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</si>
  <si>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</si>
  <si>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</si>
  <si>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</si>
  <si>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</si>
  <si>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</si>
  <si>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</si>
  <si>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</si>
  <si>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</si>
  <si>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</si>
  <si>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</si>
  <si>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</si>
  <si>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</si>
  <si>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</si>
  <si>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</si>
  <si>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</si>
  <si>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</si>
  <si>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</si>
  <si>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</si>
  <si>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</si>
  <si>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</si>
  <si>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</si>
  <si>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</si>
  <si>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</si>
  <si>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</si>
  <si>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</si>
  <si>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</si>
  <si>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</si>
  <si>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</si>
  <si>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</si>
  <si>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</si>
  <si>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</si>
  <si>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</si>
  <si>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</si>
  <si>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</si>
  <si>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</si>
  <si>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</si>
  <si>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</si>
  <si>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</si>
  <si>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</si>
  <si>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</si>
  <si>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</si>
  <si>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</si>
  <si>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</si>
  <si>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</si>
  <si>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</si>
  <si>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</si>
  <si>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</si>
  <si>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</si>
  <si>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</si>
  <si>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</si>
  <si>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</si>
  <si>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</si>
  <si>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</si>
  <si>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</si>
  <si>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</si>
  <si>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</si>
  <si>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</si>
  <si>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</si>
  <si>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</si>
  <si>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</si>
  <si>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</si>
  <si>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</si>
  <si>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</si>
  <si>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</si>
  <si>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</si>
  <si>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</si>
  <si>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</si>
  <si>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</si>
  <si>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</si>
  <si>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</si>
  <si>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</si>
  <si>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</si>
  <si>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</si>
  <si>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</si>
  <si>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</si>
  <si>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</si>
  <si>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</si>
  <si>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</si>
  <si>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</si>
  <si>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</si>
  <si>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</si>
  <si>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</si>
  <si>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</si>
  <si>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</si>
  <si>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</si>
  <si>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</si>
  <si>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</si>
  <si>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</si>
  <si>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</si>
  <si>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</si>
  <si>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</si>
  <si>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</si>
  <si>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</si>
  <si>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</si>
  <si>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</si>
  <si>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</si>
  <si>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</si>
  <si>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</si>
  <si>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</si>
  <si>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</si>
  <si>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</si>
  <si>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</si>
  <si>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</si>
  <si>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</si>
  <si>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</si>
  <si>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</si>
  <si>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</si>
  <si>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</si>
  <si>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</si>
  <si>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</si>
  <si>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</si>
  <si>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</si>
  <si>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</si>
  <si>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</si>
  <si>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</si>
  <si>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</si>
  <si>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</si>
  <si>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</si>
  <si>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</si>
  <si>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</si>
  <si>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</si>
  <si>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</si>
  <si>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</si>
  <si>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</si>
  <si>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</si>
  <si>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</si>
  <si>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</si>
  <si>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</si>
  <si>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</si>
  <si>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</si>
  <si>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</si>
  <si>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</si>
  <si>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</si>
  <si>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</si>
  <si>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</si>
  <si>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</si>
  <si>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</si>
  <si>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</si>
  <si>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</si>
  <si>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</si>
  <si>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</si>
  <si>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</si>
  <si>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</si>
  <si>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</si>
  <si>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</si>
  <si>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</si>
  <si>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</si>
  <si>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</si>
  <si>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</si>
  <si>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</si>
  <si>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</si>
  <si>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</si>
  <si>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</si>
  <si>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</si>
  <si>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</si>
  <si>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</si>
  <si>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</si>
  <si>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</si>
  <si>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</si>
  <si>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</si>
  <si>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</si>
  <si>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</si>
  <si>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</si>
  <si>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</si>
  <si>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</si>
  <si>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</si>
  <si>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</si>
  <si>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</si>
  <si>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</si>
  <si>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</si>
  <si>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</si>
  <si>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</si>
  <si>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</si>
  <si>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</si>
  <si>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</si>
  <si>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</si>
  <si>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</si>
  <si>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</si>
  <si>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</si>
  <si>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</si>
  <si>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</si>
  <si>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</si>
  <si>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</si>
  <si>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</si>
  <si>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</si>
  <si>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</si>
  <si>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</si>
  <si>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</si>
  <si>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</si>
  <si>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</si>
  <si>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</si>
  <si>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</si>
  <si>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</si>
  <si>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</si>
  <si>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</si>
  <si>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</si>
  <si>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</si>
  <si>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</si>
  <si>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</si>
  <si>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</si>
  <si>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</si>
  <si>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</si>
  <si>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</si>
  <si>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</si>
  <si>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</si>
  <si>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</si>
  <si>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</si>
  <si>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</si>
  <si>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</si>
  <si>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</si>
  <si>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</si>
  <si>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</si>
  <si>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</si>
  <si>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</si>
  <si>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</si>
  <si>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</si>
  <si>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</si>
  <si>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</si>
  <si>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</si>
  <si>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</si>
  <si>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</si>
  <si>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</si>
  <si>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</si>
  <si>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</si>
  <si>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</si>
  <si>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</si>
  <si>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</si>
  <si>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</si>
  <si>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</si>
  <si>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</si>
  <si>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</si>
  <si>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</si>
  <si>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</si>
  <si>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</si>
  <si>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</si>
  <si>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</si>
  <si>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</si>
  <si>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</si>
  <si>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</si>
  <si>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</si>
  <si>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</si>
  <si>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</si>
  <si>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</si>
  <si>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</si>
  <si>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</si>
  <si>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</si>
  <si>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</si>
  <si>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</si>
  <si>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</si>
  <si>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</si>
  <si>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</si>
  <si>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</si>
  <si>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</si>
  <si>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</si>
  <si>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</si>
  <si>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</si>
  <si>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</si>
  <si>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</si>
  <si>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</si>
  <si>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</si>
  <si>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</si>
  <si>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</si>
  <si>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</si>
  <si>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</si>
  <si>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</si>
  <si>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</si>
  <si>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</si>
  <si>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</si>
  <si>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</si>
  <si>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</si>
  <si>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</si>
  <si>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</si>
  <si>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</si>
  <si>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</si>
  <si>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</si>
  <si>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</si>
  <si>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</si>
  <si>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</si>
  <si>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</si>
  <si>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</si>
  <si>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</si>
  <si>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</si>
  <si>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</si>
  <si>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</si>
  <si>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</si>
  <si>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</si>
  <si>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</si>
  <si>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</si>
  <si>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</si>
  <si>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</si>
  <si>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</si>
  <si>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</si>
  <si>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</si>
  <si>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</si>
  <si>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</si>
  <si>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</si>
  <si>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</si>
  <si>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</si>
  <si>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</si>
  <si>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</si>
  <si>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</si>
  <si>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</si>
  <si>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</si>
  <si>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</si>
  <si>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</si>
  <si>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</si>
  <si>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</si>
  <si>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</si>
  <si>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</si>
  <si>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</si>
  <si>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</si>
  <si>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</si>
  <si>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</si>
  <si>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</si>
  <si>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</si>
  <si>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</si>
  <si>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</si>
  <si>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</si>
  <si>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</si>
  <si>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</si>
  <si>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</si>
  <si>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</si>
  <si>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</si>
  <si>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</si>
  <si>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</si>
  <si>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</si>
  <si>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</si>
  <si>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</si>
  <si>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</si>
  <si>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</si>
  <si>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</si>
  <si>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</si>
  <si>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</si>
  <si>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</si>
  <si>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</si>
  <si>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</si>
  <si>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</si>
  <si>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</si>
  <si>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</si>
  <si>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</si>
  <si>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</si>
  <si>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</si>
  <si>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</si>
  <si>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</si>
  <si>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</si>
  <si>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</si>
  <si>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</si>
  <si>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</si>
  <si>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</si>
  <si>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</si>
  <si>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</si>
  <si>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</si>
  <si>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</si>
  <si>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</si>
  <si>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</si>
  <si>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</si>
  <si>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</si>
  <si>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</si>
  <si>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</si>
  <si>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</si>
  <si>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</si>
  <si>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</si>
  <si>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</si>
  <si>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</si>
  <si>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</si>
  <si>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</si>
  <si>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</si>
  <si>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</si>
  <si>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</si>
  <si>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</si>
  <si>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</si>
  <si>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</si>
  <si>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</si>
  <si>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</si>
  <si>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</si>
  <si>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</si>
  <si>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</si>
  <si>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</si>
  <si>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</si>
  <si>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</si>
  <si>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</si>
  <si>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</si>
  <si>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</si>
  <si>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</si>
  <si>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</si>
  <si>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</si>
  <si>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</si>
  <si>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</si>
  <si>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</si>
  <si>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</si>
  <si>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</si>
  <si>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</si>
  <si>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</si>
  <si>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</si>
  <si>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</si>
  <si>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</si>
  <si>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</si>
  <si>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</si>
  <si>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</si>
  <si>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</si>
  <si>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</si>
  <si>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</si>
  <si>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</si>
  <si>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</si>
  <si>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</si>
  <si>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</si>
  <si>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</si>
  <si>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</si>
  <si>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</si>
  <si>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</si>
  <si>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</si>
  <si>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</si>
  <si>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</si>
  <si>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</si>
  <si>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</si>
  <si>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</si>
  <si>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</si>
  <si>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</si>
  <si>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</si>
  <si>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</si>
  <si>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</si>
  <si>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</si>
  <si>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</si>
  <si>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</si>
  <si>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</si>
  <si>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</si>
  <si>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</si>
  <si>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</si>
  <si>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</si>
  <si>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</si>
  <si>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</si>
  <si>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</si>
  <si>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</si>
  <si>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</si>
  <si>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</si>
  <si>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</si>
  <si>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</si>
  <si>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</si>
  <si>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</si>
  <si>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</si>
  <si>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</si>
  <si>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</si>
  <si>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</si>
  <si>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</si>
  <si>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</si>
  <si>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</si>
  <si>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</si>
  <si>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</si>
  <si>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</si>
  <si>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</si>
  <si>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</si>
  <si>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</si>
  <si>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</si>
  <si>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</si>
  <si>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</si>
  <si>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</si>
  <si>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</si>
  <si>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</si>
  <si>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</si>
  <si>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</si>
  <si>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</si>
  <si>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</si>
  <si>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</si>
  <si>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</si>
  <si>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</si>
  <si>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</si>
  <si>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</si>
  <si>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</si>
  <si>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</si>
  <si>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</si>
  <si>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</si>
  <si>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</si>
  <si>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</si>
  <si>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</si>
  <si>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</si>
  <si>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</si>
  <si>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</si>
  <si>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</si>
  <si>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</si>
  <si>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</si>
  <si>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</si>
  <si>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</si>
  <si>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</si>
  <si>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</si>
  <si>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</si>
  <si>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</si>
  <si>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</si>
  <si>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</si>
  <si>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</si>
  <si>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</si>
  <si>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</si>
  <si>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</si>
  <si>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</si>
  <si>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</si>
  <si>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</si>
  <si>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</si>
  <si>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</si>
  <si>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</si>
  <si>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</si>
  <si>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</si>
  <si>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</si>
  <si>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</si>
  <si>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</si>
  <si>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</si>
  <si>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</si>
  <si>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</si>
  <si>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</si>
  <si>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</si>
  <si>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</si>
  <si>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</si>
  <si>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</si>
  <si>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</si>
  <si>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</si>
  <si>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</si>
  <si>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</si>
  <si>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</si>
  <si>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</si>
  <si>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</si>
  <si>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</si>
  <si>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</si>
  <si>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</si>
  <si>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</si>
  <si>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</si>
  <si>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</si>
  <si>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</si>
  <si>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</si>
  <si>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</si>
  <si>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</si>
  <si>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</si>
  <si>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</si>
  <si>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</si>
  <si>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</si>
  <si>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</si>
  <si>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</si>
  <si>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</si>
  <si>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</si>
  <si>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</si>
  <si>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</si>
  <si>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</si>
  <si>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</si>
  <si>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</si>
  <si>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</si>
  <si>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</si>
  <si>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</si>
  <si>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</si>
  <si>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</si>
  <si>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</si>
  <si>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</si>
  <si>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</si>
  <si>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</si>
  <si>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</si>
  <si>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</si>
  <si>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</si>
  <si>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</si>
  <si>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</si>
  <si>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</si>
  <si>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</si>
  <si>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</si>
  <si>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</si>
  <si>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</si>
  <si>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</si>
  <si>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</si>
  <si>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</si>
  <si>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</si>
  <si>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</si>
  <si>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</si>
  <si>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</si>
  <si>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</si>
  <si>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</si>
  <si>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</si>
  <si>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</si>
  <si>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</si>
  <si>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</si>
  <si>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</si>
  <si>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</si>
  <si>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</si>
  <si>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</si>
  <si>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</si>
  <si>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</si>
  <si>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</si>
  <si>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</si>
  <si>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</si>
  <si>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</si>
  <si>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</si>
  <si>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</si>
  <si>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</si>
  <si>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</si>
  <si>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</si>
  <si>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</si>
  <si>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</si>
  <si>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</si>
  <si>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</si>
  <si>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</si>
  <si>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</si>
  <si>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</si>
  <si>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</si>
  <si>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</si>
  <si>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</si>
  <si>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</si>
  <si>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</si>
  <si>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</si>
  <si>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</si>
  <si>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</si>
  <si>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</si>
  <si>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</si>
  <si>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</si>
  <si>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</si>
  <si>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</si>
  <si>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</si>
  <si>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</si>
  <si>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</si>
  <si>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</si>
  <si>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</si>
  <si>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</si>
  <si>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</si>
  <si>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</si>
  <si>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</si>
  <si>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</si>
  <si>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</si>
  <si>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</si>
  <si>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</si>
  <si>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</si>
  <si>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</si>
  <si>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</si>
  <si>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</si>
  <si>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</si>
  <si>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</si>
  <si>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</si>
  <si>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</si>
  <si>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</si>
  <si>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</si>
  <si>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</si>
  <si>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</si>
  <si>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</si>
  <si>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</si>
  <si>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</si>
  <si>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</si>
  <si>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</si>
  <si>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</si>
  <si>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</si>
  <si>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</si>
  <si>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</si>
  <si>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</si>
  <si>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</si>
  <si>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</si>
  <si>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</si>
  <si>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</si>
  <si>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</si>
  <si>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</si>
  <si>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</si>
  <si>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</si>
  <si>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</si>
  <si>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</si>
  <si>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</si>
  <si>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</si>
  <si>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</si>
  <si>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</si>
  <si>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</si>
  <si>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</si>
  <si>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</si>
  <si>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</si>
  <si>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</si>
  <si>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</si>
  <si>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</si>
  <si>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</si>
  <si>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</si>
  <si>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</si>
  <si>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</si>
  <si>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</si>
  <si>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</si>
  <si>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</si>
  <si>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</si>
  <si>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</si>
  <si>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</si>
  <si>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</si>
  <si>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</si>
  <si>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</si>
  <si>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</si>
  <si>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</si>
  <si>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</si>
  <si>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</si>
  <si>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</si>
  <si>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</si>
  <si>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</si>
  <si>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</si>
  <si>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</si>
  <si>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</si>
  <si>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</si>
  <si>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</si>
  <si>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</si>
  <si>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</si>
  <si>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</si>
  <si>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</si>
  <si>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</si>
  <si>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</si>
  <si>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</si>
  <si>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</si>
  <si>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</si>
  <si>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</si>
  <si>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</si>
  <si>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</si>
  <si>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</si>
  <si>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</si>
  <si>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</si>
  <si>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</si>
  <si>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</si>
  <si>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</si>
  <si>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</si>
  <si>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</si>
  <si>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</si>
  <si>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</si>
  <si>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</si>
  <si>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</si>
  <si>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</si>
  <si>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</si>
  <si>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</si>
  <si>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</si>
  <si>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</si>
  <si>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</si>
  <si>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</si>
  <si>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</si>
  <si>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</si>
  <si>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</si>
  <si>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</si>
  <si>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</si>
  <si>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</si>
  <si>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</si>
  <si>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</si>
  <si>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</si>
  <si>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</si>
  <si>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</si>
  <si>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</si>
  <si>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</si>
  <si>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</si>
  <si>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</si>
  <si>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</si>
  <si>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</si>
  <si>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</si>
  <si>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</si>
  <si>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</si>
  <si>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</si>
  <si>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</si>
  <si>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</si>
  <si>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</si>
  <si>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</si>
  <si>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</si>
  <si>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</si>
  <si>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</si>
  <si>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</si>
  <si>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</si>
  <si>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</si>
  <si>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</si>
  <si>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</si>
  <si>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</si>
  <si>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</si>
  <si>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</si>
  <si>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</si>
  <si>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</si>
  <si>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</si>
  <si>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</si>
  <si>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</si>
  <si>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</si>
  <si>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</si>
  <si>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</si>
  <si>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</si>
  <si>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</si>
  <si>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</si>
  <si>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</si>
  <si>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</si>
  <si>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</si>
  <si>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</si>
  <si>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</si>
  <si>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</si>
  <si>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</si>
  <si>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</si>
  <si>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</si>
  <si>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</si>
  <si>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</si>
  <si>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</si>
  <si>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</si>
  <si>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</si>
  <si>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</si>
  <si>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</si>
  <si>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</si>
  <si>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</si>
  <si>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</si>
  <si>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</si>
  <si>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</si>
  <si>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</si>
  <si>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</si>
  <si>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</si>
  <si>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</si>
  <si>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</si>
  <si>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</si>
  <si>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</si>
  <si>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</si>
  <si>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</si>
  <si>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</si>
  <si>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</si>
  <si>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</si>
  <si>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</si>
  <si>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</si>
  <si>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</si>
  <si>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</si>
  <si>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</si>
  <si>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</si>
  <si>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</si>
  <si>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</si>
  <si>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</si>
  <si>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</si>
  <si>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</si>
  <si>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</si>
  <si>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</si>
  <si>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</si>
  <si>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</si>
  <si>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</si>
  <si>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</si>
  <si>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</si>
  <si>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</si>
  <si>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</si>
  <si>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</si>
  <si>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</si>
  <si>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</si>
  <si>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</si>
  <si>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</si>
  <si>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</si>
  <si>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</si>
  <si>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</si>
  <si>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</si>
  <si>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</si>
  <si>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</si>
  <si>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</si>
  <si>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</si>
  <si>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</si>
  <si>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</si>
  <si>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</si>
  <si>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</si>
  <si>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</si>
  <si>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</si>
  <si>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</si>
  <si>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</si>
  <si>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</si>
  <si>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</si>
  <si>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</si>
  <si>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</si>
  <si>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</si>
  <si>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</si>
  <si>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</si>
  <si>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</si>
  <si>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</si>
  <si>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</si>
  <si>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</si>
  <si>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</si>
  <si>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</si>
  <si>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</si>
  <si>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</si>
  <si>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</si>
  <si>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</si>
  <si>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</si>
  <si>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</si>
  <si>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</si>
  <si>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</si>
  <si>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</si>
  <si>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</si>
  <si>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</si>
  <si>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</si>
  <si>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</si>
  <si>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</si>
  <si>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</si>
  <si>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</si>
  <si>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</si>
  <si>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</si>
  <si>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</si>
  <si>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</si>
  <si>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</si>
  <si>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</si>
  <si>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</si>
  <si>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</si>
  <si>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</si>
  <si>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</si>
  <si>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</si>
  <si>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</si>
  <si>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</si>
  <si>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</si>
  <si>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</si>
  <si>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</si>
  <si>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</si>
  <si>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</si>
  <si>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</si>
  <si>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</si>
  <si>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</si>
  <si>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</si>
  <si>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</si>
  <si>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</si>
  <si>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</si>
  <si>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</si>
  <si>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</si>
  <si>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</si>
  <si>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</si>
  <si>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</si>
  <si>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</si>
  <si>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</si>
  <si>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</si>
  <si>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</si>
  <si>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</si>
  <si>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</si>
  <si>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</si>
  <si>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</si>
  <si>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</si>
  <si>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</si>
  <si>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</si>
  <si>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</si>
  <si>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</si>
  <si>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</si>
  <si>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</si>
  <si>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</si>
  <si>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</si>
  <si>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</si>
  <si>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</si>
  <si>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</si>
  <si>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</si>
  <si>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</si>
  <si>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</si>
  <si>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</si>
  <si>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</si>
  <si>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</si>
  <si>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</si>
  <si>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</si>
  <si>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</si>
  <si>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</si>
  <si>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</si>
  <si>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</si>
  <si>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</si>
  <si>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</si>
  <si>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</si>
  <si>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</si>
  <si>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</si>
  <si>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</si>
  <si>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</si>
  <si>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</si>
  <si>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</si>
  <si>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</si>
  <si>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</si>
  <si>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</si>
  <si>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</si>
  <si>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</si>
  <si>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</si>
  <si>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</si>
  <si>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</si>
  <si>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</si>
  <si>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</si>
  <si>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</si>
  <si>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</si>
  <si>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</si>
  <si>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</si>
  <si>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</si>
  <si>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</si>
  <si>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</si>
  <si>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</si>
  <si>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</si>
  <si>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</si>
  <si>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</si>
  <si>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</si>
  <si>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</si>
  <si>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</si>
  <si>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</si>
  <si>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</si>
  <si>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</si>
  <si>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</si>
  <si>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</si>
  <si>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</si>
  <si>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</si>
  <si>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</si>
  <si>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</si>
  <si>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</si>
  <si>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</si>
  <si>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</si>
  <si>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</si>
  <si>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</si>
  <si>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</si>
  <si>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</si>
  <si>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</si>
  <si>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</si>
  <si>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</si>
  <si>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</si>
  <si>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</si>
  <si>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</si>
  <si>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</si>
  <si>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</si>
  <si>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</si>
  <si>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</si>
  <si>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</si>
  <si>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</si>
  <si>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</si>
  <si>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</si>
  <si>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</si>
  <si>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</si>
  <si>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</si>
  <si>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</si>
  <si>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</si>
  <si>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</si>
  <si>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</si>
  <si>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</si>
  <si>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</si>
  <si>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</si>
  <si>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</si>
  <si>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</si>
  <si>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</si>
  <si>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</si>
  <si>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</si>
  <si>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</si>
  <si>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</si>
  <si>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</si>
  <si>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</si>
  <si>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</si>
  <si>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</si>
  <si>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</si>
  <si>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</si>
  <si>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</si>
  <si>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</si>
  <si>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</si>
  <si>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</si>
  <si>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</si>
  <si>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</si>
  <si>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</si>
  <si>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</si>
  <si>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</si>
  <si>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</si>
  <si>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</si>
  <si>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</si>
  <si>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</si>
  <si>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</si>
  <si>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</si>
  <si>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</si>
  <si>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</si>
  <si>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</si>
  <si>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</si>
  <si>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</si>
  <si>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</si>
  <si>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</si>
  <si>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</si>
  <si>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</si>
  <si>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</si>
  <si>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</si>
  <si>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</si>
  <si>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</si>
  <si>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</si>
  <si>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</si>
  <si>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</si>
  <si>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</si>
  <si>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</si>
  <si>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</si>
  <si>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</si>
  <si>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</si>
  <si>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</si>
  <si>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</si>
  <si>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</si>
  <si>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</si>
  <si>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</si>
  <si>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</si>
  <si>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</si>
  <si>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</si>
  <si>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</si>
  <si>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</si>
  <si>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</si>
  <si>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</si>
  <si>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</si>
  <si>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</si>
  <si>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</si>
  <si>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</si>
  <si>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</si>
  <si>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</si>
  <si>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</si>
  <si>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</si>
  <si>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</si>
  <si>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</si>
  <si>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</si>
  <si>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</si>
  <si>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</si>
  <si>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</si>
  <si>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</si>
  <si>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</si>
  <si>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</si>
  <si>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</si>
  <si>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</si>
  <si>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</si>
  <si>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</si>
  <si>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</si>
  <si>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</si>
  <si>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</si>
  <si>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</si>
  <si>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</si>
  <si>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</si>
  <si>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</si>
  <si>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</si>
  <si>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</si>
  <si>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</si>
  <si>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</si>
  <si>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</si>
  <si>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</si>
  <si>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</si>
  <si>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</si>
  <si>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</si>
  <si>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</si>
  <si>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</si>
  <si>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</si>
  <si>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</si>
  <si>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</si>
  <si>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</si>
  <si>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</si>
  <si>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</si>
  <si>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</si>
  <si>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</si>
  <si>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</si>
  <si>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</si>
  <si>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</si>
  <si>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</si>
  <si>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</si>
  <si>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</si>
  <si>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</si>
  <si>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</si>
  <si>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</si>
  <si>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</si>
  <si>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</si>
  <si>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</si>
  <si>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</si>
  <si>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</si>
  <si>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</si>
  <si>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</si>
  <si>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</si>
  <si>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</si>
  <si>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</si>
  <si>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</si>
  <si>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</si>
  <si>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</si>
  <si>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</si>
  <si>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</si>
  <si>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</si>
  <si>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</si>
  <si>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</si>
  <si>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</si>
  <si>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</si>
  <si>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</si>
  <si>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</si>
  <si>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</si>
  <si>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</si>
  <si>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</si>
  <si>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</si>
  <si>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</si>
  <si>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</si>
  <si>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</si>
  <si>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</si>
  <si>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</si>
  <si>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</si>
  <si>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</si>
  <si>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</si>
  <si>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</si>
  <si>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</si>
  <si>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</si>
  <si>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</si>
  <si>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</si>
  <si>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</si>
  <si>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</si>
  <si>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</si>
  <si>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</si>
  <si>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</si>
  <si>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</si>
  <si>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</si>
  <si>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</si>
  <si>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</si>
  <si>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</si>
  <si>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</si>
  <si>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</si>
  <si>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</si>
  <si>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</si>
  <si>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</si>
  <si>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</si>
  <si>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</si>
  <si>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</si>
  <si>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</si>
  <si>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</si>
  <si>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</si>
  <si>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</si>
  <si>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</si>
  <si>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</si>
  <si>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</si>
  <si>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</si>
  <si>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</si>
  <si>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</si>
  <si>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</si>
  <si>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</si>
  <si>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</si>
  <si>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</si>
  <si>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</si>
  <si>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</si>
  <si>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</si>
  <si>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</si>
  <si>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</si>
  <si>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</si>
  <si>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</si>
  <si>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</si>
  <si>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</si>
  <si>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</si>
  <si>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</si>
  <si>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</si>
  <si>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</si>
  <si>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</si>
  <si>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</si>
  <si>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</si>
  <si>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</si>
  <si>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</si>
  <si>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</si>
  <si>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</si>
  <si>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</si>
  <si>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</si>
  <si>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</si>
  <si>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</si>
  <si>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</si>
  <si>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</si>
  <si>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</si>
  <si>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</si>
  <si>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</si>
  <si>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</si>
  <si>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</si>
  <si>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</si>
  <si>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</si>
  <si>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</si>
  <si>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</si>
  <si>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</si>
  <si>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</si>
  <si>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</si>
  <si>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</si>
  <si>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</si>
  <si>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</si>
  <si>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</si>
  <si>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</si>
  <si>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</si>
  <si>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</si>
  <si>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</si>
  <si>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</si>
  <si>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</si>
  <si>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</si>
  <si>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</si>
  <si>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</si>
  <si>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</si>
  <si>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</si>
  <si>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</si>
  <si>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</si>
  <si>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</si>
  <si>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</si>
  <si>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</si>
  <si>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</si>
  <si>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</si>
  <si>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</si>
  <si>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</si>
  <si>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</si>
  <si>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</si>
  <si>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</si>
  <si>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</si>
  <si>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</si>
  <si>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</si>
  <si>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</si>
  <si>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</si>
  <si>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</si>
  <si>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</si>
  <si>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</si>
  <si>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</si>
  <si>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</si>
  <si>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</si>
  <si>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</si>
  <si>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</si>
  <si>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</si>
  <si>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</si>
  <si>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</si>
  <si>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</si>
  <si>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</si>
  <si>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</si>
  <si>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</si>
  <si>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</si>
  <si>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</si>
  <si>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</si>
  <si>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</si>
  <si>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</si>
  <si>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</si>
  <si>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</si>
  <si>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</si>
  <si>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</si>
  <si>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</si>
  <si>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</si>
  <si>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</si>
  <si>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</si>
  <si>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</si>
  <si>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</si>
  <si>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</si>
  <si>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</si>
  <si>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</si>
  <si>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</si>
  <si>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</si>
  <si>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</si>
  <si>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</si>
  <si>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</si>
  <si>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</si>
  <si>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</si>
  <si>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</si>
  <si>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</si>
  <si>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</si>
  <si>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</si>
  <si>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</si>
  <si>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</si>
  <si>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</si>
  <si>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</si>
  <si>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</si>
  <si>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</si>
  <si>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</si>
  <si>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</si>
  <si>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</si>
  <si>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</si>
  <si>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</si>
  <si>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</si>
  <si>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</si>
  <si>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</si>
  <si>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</si>
  <si>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</si>
  <si>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</si>
  <si>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</si>
  <si>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</si>
  <si>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</si>
  <si>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</si>
  <si>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</si>
  <si>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</si>
  <si>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</si>
  <si>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</si>
  <si>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</si>
  <si>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</si>
  <si>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</si>
  <si>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</si>
  <si>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</si>
  <si>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</si>
  <si>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</si>
  <si>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</si>
  <si>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</si>
  <si>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</si>
  <si>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</si>
  <si>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</si>
  <si>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</si>
  <si>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</si>
  <si>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</si>
  <si>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</si>
  <si>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</si>
  <si>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</si>
  <si>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</si>
  <si>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</si>
  <si>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</si>
  <si>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</si>
  <si>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</si>
  <si>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</si>
  <si>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</si>
  <si>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</si>
  <si>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</si>
  <si>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</si>
  <si>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</si>
  <si>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</si>
  <si>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</si>
  <si>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</si>
  <si>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</si>
  <si>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</si>
  <si>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</si>
  <si>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</si>
  <si>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</si>
  <si>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</si>
  <si>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</si>
  <si>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</si>
  <si>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</si>
  <si>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</si>
  <si>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</si>
  <si>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</si>
  <si>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</si>
  <si>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</si>
  <si>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</si>
  <si>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</si>
  <si>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</si>
  <si>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</si>
  <si>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</si>
  <si>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</si>
  <si>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</si>
  <si>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</si>
  <si>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</si>
  <si>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</si>
  <si>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</si>
  <si>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</si>
  <si>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</si>
  <si>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</si>
  <si>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</si>
  <si>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</si>
  <si>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</si>
  <si>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</si>
  <si>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</si>
  <si>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</si>
  <si>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</si>
  <si>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</si>
  <si>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</si>
  <si>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</si>
  <si>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</si>
  <si>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</si>
  <si>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</si>
  <si>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</si>
  <si>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</si>
  <si>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</si>
  <si>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</si>
  <si>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</si>
  <si>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</si>
  <si>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</si>
  <si>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</si>
  <si>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</si>
  <si>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</si>
  <si>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</si>
  <si>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</si>
  <si>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</si>
  <si>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</si>
  <si>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</si>
  <si>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</si>
  <si>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</si>
  <si>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</si>
  <si>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</si>
  <si>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</si>
  <si>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</si>
  <si>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</si>
  <si>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</si>
  <si>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</si>
  <si>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</si>
  <si>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</si>
  <si>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</si>
  <si>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</si>
  <si>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</si>
  <si>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</si>
  <si>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</si>
  <si>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</si>
  <si>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</si>
  <si>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</si>
  <si>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</si>
  <si>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</si>
  <si>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</si>
  <si>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</si>
  <si>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</si>
  <si>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</si>
  <si>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</si>
  <si>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</si>
  <si>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</si>
  <si>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</si>
  <si>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</si>
  <si>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</si>
  <si>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</si>
  <si>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</si>
  <si>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</si>
  <si>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</si>
  <si>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</si>
  <si>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</si>
  <si>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</si>
  <si>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</si>
  <si>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</si>
  <si>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</si>
  <si>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</si>
  <si>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</si>
  <si>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</si>
  <si>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</si>
  <si>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</si>
  <si>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</si>
  <si>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</si>
  <si>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</si>
  <si>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</si>
  <si>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</si>
  <si>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</si>
  <si>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</si>
  <si>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</si>
  <si>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</si>
  <si>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</si>
  <si>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</si>
  <si>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</si>
  <si>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</si>
  <si>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</si>
  <si>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</si>
  <si>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</si>
  <si>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</si>
  <si>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</si>
  <si>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</si>
  <si>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</si>
  <si>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</si>
  <si>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</si>
  <si>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</si>
  <si>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</si>
  <si>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</si>
  <si>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</si>
  <si>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</si>
  <si>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</si>
  <si>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</si>
  <si>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</si>
  <si>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</si>
  <si>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</si>
  <si>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</si>
  <si>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</si>
  <si>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</si>
  <si>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</si>
  <si>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</si>
  <si>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</si>
  <si>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</si>
  <si>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</si>
  <si>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</si>
  <si>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</si>
  <si>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</si>
  <si>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</si>
  <si>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</si>
  <si>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</si>
  <si>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</si>
  <si>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</si>
  <si>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</si>
  <si>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</si>
  <si>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</si>
  <si>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</si>
  <si>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</si>
  <si>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</si>
  <si>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</si>
  <si>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</si>
  <si>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</si>
  <si>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</si>
  <si>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</si>
  <si>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</si>
  <si>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</si>
  <si>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</si>
  <si>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</si>
  <si>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</si>
  <si>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</si>
  <si>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</si>
  <si>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</si>
  <si>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</si>
  <si>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</si>
  <si>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</si>
  <si>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</si>
  <si>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</si>
  <si>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</si>
  <si>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</si>
  <si>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</si>
  <si>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</si>
  <si>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</si>
  <si>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</si>
  <si>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</si>
  <si>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</si>
  <si>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</si>
  <si>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</si>
  <si>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</si>
  <si>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</si>
  <si>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</si>
  <si>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</si>
  <si>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</si>
  <si>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</si>
  <si>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</si>
  <si>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</si>
  <si>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</si>
  <si>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</si>
  <si>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</si>
  <si>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</si>
  <si>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</si>
  <si>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</si>
  <si>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</si>
  <si>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</si>
  <si>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</si>
  <si>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</si>
  <si>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</si>
  <si>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</si>
  <si>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</si>
  <si>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</si>
  <si>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</si>
  <si>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</si>
  <si>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</si>
  <si>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</si>
  <si>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</si>
  <si>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</si>
  <si>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</si>
  <si>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</si>
  <si>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</si>
  <si>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</si>
  <si>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</si>
  <si>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</si>
  <si>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</si>
  <si>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</si>
  <si>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</si>
  <si>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</si>
  <si>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</si>
  <si>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</si>
  <si>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</si>
  <si>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</si>
  <si>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</si>
  <si>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</si>
  <si>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</si>
  <si>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</si>
  <si>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</si>
  <si>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</si>
  <si>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</si>
  <si>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</si>
  <si>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</si>
  <si>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</si>
  <si>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</si>
  <si>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</si>
  <si>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</si>
  <si>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</si>
  <si>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</si>
  <si>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</si>
  <si>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</si>
  <si>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</si>
  <si>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</si>
  <si>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</si>
  <si>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</si>
  <si>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</si>
  <si>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</si>
  <si>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</si>
  <si>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</si>
  <si>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</si>
  <si>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</si>
  <si>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</si>
  <si>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</si>
  <si>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</si>
  <si>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</si>
  <si>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</si>
  <si>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</si>
  <si>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</si>
  <si>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</si>
  <si>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</si>
  <si>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</si>
  <si>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</si>
  <si>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</si>
  <si>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</si>
  <si>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</si>
  <si>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</si>
  <si>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</si>
  <si>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</si>
  <si>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</si>
  <si>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</si>
  <si>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</si>
  <si>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</si>
  <si>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</si>
  <si>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</si>
  <si>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</si>
  <si>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</si>
  <si>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</si>
  <si>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</si>
  <si>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</si>
  <si>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</si>
  <si>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</si>
  <si>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</si>
  <si>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</si>
  <si>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</si>
  <si>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</si>
  <si>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</si>
  <si>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</si>
  <si>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</si>
  <si>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</si>
  <si>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</si>
  <si>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</si>
  <si>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</si>
  <si>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</si>
  <si>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</si>
  <si>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</si>
  <si>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</si>
  <si>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</si>
  <si>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</si>
  <si>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</si>
  <si>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</si>
  <si>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</si>
  <si>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</si>
  <si>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</si>
  <si>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</si>
  <si>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</si>
  <si>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</si>
  <si>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</si>
  <si>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</si>
  <si>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</si>
  <si>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</si>
  <si>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</si>
  <si>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</si>
  <si>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</si>
  <si>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</si>
  <si>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</si>
  <si>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</si>
  <si>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</si>
  <si>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</si>
  <si>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</si>
  <si>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</si>
  <si>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</si>
  <si>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</si>
  <si>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</si>
  <si>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</si>
  <si>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</si>
  <si>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</si>
  <si>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</si>
  <si>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</si>
  <si>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</si>
  <si>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</si>
  <si>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</si>
  <si>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</si>
  <si>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</si>
  <si>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</si>
  <si>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</si>
  <si>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</si>
  <si>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</si>
  <si>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</si>
  <si>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</si>
  <si>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</si>
  <si>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</si>
  <si>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</si>
  <si>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</si>
  <si>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</si>
  <si>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</si>
  <si>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</si>
  <si>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</si>
  <si>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</si>
  <si>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</si>
  <si>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</si>
  <si>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</si>
  <si>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</si>
  <si>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</si>
  <si>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</si>
  <si>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</si>
  <si>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</si>
  <si>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</si>
  <si>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</si>
  <si>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</si>
  <si>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</si>
  <si>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</si>
  <si>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</si>
  <si>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</si>
  <si>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</si>
  <si>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</si>
  <si>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</si>
  <si>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</si>
  <si>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</si>
  <si>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</si>
  <si>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</si>
  <si>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</si>
  <si>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</si>
  <si>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</si>
  <si>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</si>
  <si>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</si>
  <si>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</si>
  <si>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</si>
  <si>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</si>
  <si>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</si>
  <si>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</si>
  <si>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</si>
  <si>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</si>
  <si>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</si>
  <si>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</si>
  <si>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</si>
  <si>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</si>
  <si>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</si>
  <si>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</si>
  <si>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</si>
  <si>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</si>
  <si>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</si>
  <si>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</si>
  <si>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</si>
  <si>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</si>
  <si>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</si>
  <si>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</si>
  <si>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</si>
  <si>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</si>
  <si>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</si>
  <si>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</si>
  <si>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</si>
  <si>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</si>
  <si>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</si>
  <si>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</si>
  <si>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</si>
  <si>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</si>
  <si>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</si>
  <si>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</si>
  <si>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</si>
  <si>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</si>
  <si>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</si>
  <si>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</si>
  <si>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</si>
  <si>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</si>
  <si>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</si>
  <si>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</si>
  <si>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</si>
  <si>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</si>
  <si>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</si>
  <si>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</si>
  <si>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</si>
  <si>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</si>
  <si>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</si>
  <si>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</si>
  <si>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</si>
  <si>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</si>
  <si>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</si>
  <si>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</si>
  <si>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</si>
  <si>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</si>
  <si>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</si>
  <si>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</si>
  <si>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</si>
  <si>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</si>
  <si>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</si>
  <si>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</si>
  <si>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</si>
  <si>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</si>
  <si>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</si>
  <si>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</si>
  <si>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</si>
  <si>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</si>
  <si>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</si>
  <si>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</si>
  <si>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</si>
  <si>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</si>
  <si>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</si>
  <si>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</si>
  <si>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</si>
  <si>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</si>
  <si>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</si>
  <si>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</si>
  <si>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</si>
  <si>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</si>
  <si>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</si>
  <si>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</si>
  <si>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</si>
  <si>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</si>
  <si>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</si>
  <si>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</si>
  <si>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</si>
  <si>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</si>
  <si>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</si>
  <si>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</si>
  <si>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</si>
  <si>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</si>
  <si>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</si>
  <si>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</si>
  <si>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</si>
  <si>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</si>
  <si>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</si>
  <si>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</si>
  <si>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</si>
  <si>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</si>
  <si>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</si>
  <si>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</si>
  <si>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</si>
  <si>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</si>
  <si>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</si>
  <si>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</si>
  <si>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</si>
  <si>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</si>
  <si>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</si>
  <si>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</si>
  <si>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</si>
  <si>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</si>
  <si>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</si>
  <si>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</si>
  <si>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</si>
  <si>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</si>
  <si>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</si>
  <si>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</si>
  <si>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</si>
  <si>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</si>
  <si>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</si>
  <si>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</si>
  <si>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</si>
  <si>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</si>
  <si>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</si>
  <si>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</si>
  <si>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</si>
  <si>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</si>
  <si>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</si>
  <si>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</si>
  <si>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</si>
  <si>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</si>
  <si>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</si>
  <si>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</si>
  <si>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</si>
  <si>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</si>
  <si>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</si>
  <si>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</si>
  <si>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</si>
  <si>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</si>
  <si>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</si>
  <si>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</si>
  <si>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</si>
  <si>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</si>
  <si>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</si>
  <si>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</si>
  <si>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</si>
  <si>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</si>
  <si>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</si>
  <si>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</si>
  <si>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</si>
  <si>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</si>
  <si>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</si>
  <si>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</si>
  <si>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</si>
  <si>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</si>
  <si>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</si>
  <si>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</si>
  <si>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</si>
  <si>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</si>
  <si>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</si>
  <si>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</si>
  <si>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</si>
  <si>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</si>
  <si>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</si>
  <si>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</si>
  <si>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</si>
  <si>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</si>
  <si>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</si>
  <si>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</si>
  <si>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</si>
  <si>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</si>
  <si>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</si>
  <si>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</si>
  <si>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</si>
  <si>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</si>
  <si>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</si>
  <si>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</si>
  <si>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</si>
  <si>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</si>
  <si>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</si>
  <si>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</si>
  <si>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</si>
  <si>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</si>
  <si>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</si>
  <si>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</si>
  <si>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</si>
  <si>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</si>
  <si>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</si>
  <si>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</si>
  <si>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</si>
  <si>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</si>
  <si>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</si>
  <si>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</si>
  <si>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</si>
  <si>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</si>
  <si>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</si>
  <si>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</si>
  <si>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</si>
  <si>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</si>
  <si>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</si>
  <si>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</si>
  <si>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</si>
  <si>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</si>
  <si>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</si>
  <si>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</si>
  <si>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</si>
  <si>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</si>
  <si>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</si>
  <si>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</si>
  <si>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</si>
  <si>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</si>
  <si>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</si>
  <si>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</si>
  <si>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</si>
  <si>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</si>
  <si>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</si>
  <si>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</si>
  <si>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</si>
  <si>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</si>
  <si>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</si>
  <si>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</si>
  <si>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</si>
  <si>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</si>
  <si>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</si>
  <si>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</si>
  <si>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</si>
  <si>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</si>
  <si>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</si>
  <si>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</si>
  <si>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</si>
  <si>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</si>
  <si>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</si>
  <si>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</si>
  <si>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</si>
  <si>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</si>
  <si>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</si>
  <si>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</si>
  <si>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</si>
  <si>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</si>
  <si>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</si>
  <si>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</si>
  <si>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</si>
  <si>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</si>
  <si>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</si>
  <si>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</si>
  <si>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</si>
  <si>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</si>
  <si>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</si>
  <si>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</si>
  <si>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</si>
  <si>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</si>
  <si>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</si>
  <si>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</si>
  <si>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</si>
  <si>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</si>
  <si>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</si>
  <si>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</si>
  <si>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</si>
  <si>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</si>
  <si>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</si>
  <si>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</si>
  <si>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</si>
  <si>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</si>
  <si>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</si>
  <si>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</si>
  <si>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</si>
  <si>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</si>
  <si>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</si>
  <si>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</si>
  <si>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</si>
  <si>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</si>
  <si>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</si>
  <si>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</si>
  <si>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</si>
  <si>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</si>
  <si>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</si>
  <si>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</si>
  <si>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</si>
  <si>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</si>
  <si>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</si>
  <si>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</si>
  <si>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</si>
  <si>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</si>
  <si>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</si>
  <si>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</si>
  <si>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</si>
  <si>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</si>
  <si>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</si>
  <si>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</si>
  <si>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</si>
  <si>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</si>
  <si>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</si>
  <si>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</si>
  <si>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</si>
  <si>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</si>
  <si>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</si>
  <si>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</si>
  <si>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</si>
  <si>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</si>
  <si>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</si>
  <si>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</si>
  <si>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</si>
  <si>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</si>
  <si>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</si>
  <si>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</si>
  <si>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</si>
  <si>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</si>
  <si>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</si>
  <si>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</si>
  <si>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</si>
  <si>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</si>
  <si>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</si>
  <si>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</si>
  <si>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</si>
  <si>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</si>
  <si>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</si>
  <si>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</si>
  <si>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</si>
  <si>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</si>
  <si>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</si>
  <si>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</si>
  <si>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</si>
  <si>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</si>
  <si>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</si>
  <si>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</si>
  <si>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</si>
  <si>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</si>
  <si>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</si>
  <si>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</si>
  <si>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</si>
  <si>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</si>
  <si>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</si>
  <si>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</si>
  <si>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</si>
  <si>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</si>
  <si>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</si>
  <si>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</si>
  <si>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</si>
  <si>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</si>
  <si>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</si>
  <si>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</si>
  <si>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</si>
  <si>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</si>
  <si>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</si>
  <si>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</si>
  <si>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</si>
  <si>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</si>
  <si>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</si>
  <si>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</si>
  <si>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</si>
  <si>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</si>
  <si>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</si>
  <si>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</si>
  <si>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</si>
  <si>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</si>
  <si>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</si>
  <si>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</si>
  <si>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</si>
  <si>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</si>
  <si>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</si>
  <si>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</si>
  <si>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</si>
  <si>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</si>
  <si>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</si>
  <si>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</si>
  <si>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</si>
  <si>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</si>
  <si>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</si>
  <si>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</si>
  <si>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</si>
  <si>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</si>
  <si>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</si>
  <si>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</si>
  <si>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</si>
  <si>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</si>
  <si>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</si>
  <si>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</si>
  <si>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</si>
  <si>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</si>
  <si>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</si>
  <si>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</si>
  <si>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</si>
  <si>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</si>
  <si>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</si>
  <si>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</si>
  <si>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</si>
  <si>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</si>
  <si>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</si>
  <si>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</si>
  <si>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</si>
  <si>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</si>
  <si>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</si>
  <si>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</si>
  <si>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</si>
  <si>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</si>
  <si>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</si>
  <si>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</si>
  <si>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</si>
  <si>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</si>
  <si>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</si>
  <si>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</si>
  <si>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</si>
  <si>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</si>
  <si>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</si>
  <si>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</si>
  <si>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</si>
  <si>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</si>
  <si>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</si>
  <si>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</si>
  <si>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</si>
  <si>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</si>
  <si>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</si>
  <si>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</si>
  <si>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</si>
  <si>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</si>
  <si>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</si>
  <si>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</si>
  <si>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</si>
  <si>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</si>
  <si>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</si>
  <si>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</si>
  <si>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</si>
  <si>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</si>
  <si>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</si>
  <si>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</si>
  <si>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</si>
  <si>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</si>
  <si>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</si>
  <si>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</si>
  <si>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</si>
  <si>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</si>
  <si>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</si>
  <si>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</si>
  <si>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</si>
  <si>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</si>
  <si>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</si>
  <si>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</si>
  <si>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</si>
  <si>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</si>
  <si>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</si>
  <si>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</si>
  <si>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</si>
  <si>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</si>
  <si>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</si>
  <si>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</si>
  <si>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</si>
  <si>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</si>
  <si>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</si>
  <si>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</si>
  <si>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</si>
  <si>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</si>
  <si>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</si>
  <si>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</si>
  <si>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</si>
  <si>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</si>
  <si>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</si>
  <si>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</si>
  <si>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</si>
  <si>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</si>
  <si>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</si>
  <si>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</si>
  <si>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</si>
  <si>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</si>
  <si>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</si>
  <si>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</si>
  <si>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</si>
  <si>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</si>
  <si>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</si>
  <si>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</si>
  <si>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</si>
  <si>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</si>
  <si>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</si>
  <si>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</si>
  <si>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</si>
  <si>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</si>
  <si>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</si>
  <si>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</si>
  <si>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</si>
  <si>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</si>
  <si>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</si>
  <si>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</si>
  <si>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</si>
  <si>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</si>
  <si>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</si>
  <si>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</si>
  <si>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</si>
  <si>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</si>
  <si>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</si>
  <si>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</si>
  <si>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</si>
  <si>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</si>
  <si>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</si>
  <si>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</si>
  <si>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</si>
  <si>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</si>
  <si>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</si>
  <si>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</si>
  <si>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</si>
  <si>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</si>
  <si>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</si>
  <si>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</si>
  <si>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</si>
  <si>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</si>
  <si>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</si>
  <si>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</si>
  <si>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</si>
  <si>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</si>
  <si>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</si>
  <si>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</si>
  <si>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</si>
  <si>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</si>
  <si>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</si>
  <si>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</si>
  <si>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</si>
  <si>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</si>
  <si>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</si>
  <si>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</si>
  <si>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</si>
  <si>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</si>
  <si>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</si>
  <si>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</si>
  <si>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</si>
  <si>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</si>
  <si>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</si>
  <si>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</si>
  <si>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</si>
  <si>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</si>
  <si>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</si>
  <si>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</si>
  <si>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</si>
  <si>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</si>
  <si>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</si>
  <si>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</si>
  <si>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</si>
  <si>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</si>
  <si>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</si>
  <si>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</si>
  <si>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</si>
  <si>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</si>
  <si>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</si>
  <si>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</si>
  <si>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</si>
  <si>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</si>
  <si>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</si>
  <si>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</si>
  <si>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</si>
  <si>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</si>
  <si>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</si>
  <si>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</si>
  <si>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</si>
  <si>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</si>
  <si>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</si>
  <si>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</si>
  <si>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</si>
  <si>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</si>
  <si>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</si>
  <si>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</si>
  <si>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</si>
  <si>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</si>
  <si>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</si>
  <si>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</si>
  <si>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</si>
  <si>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</si>
  <si>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</si>
  <si>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</si>
  <si>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</si>
  <si>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</si>
  <si>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</si>
  <si>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</si>
  <si>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</si>
  <si>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</si>
  <si>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</si>
  <si>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</si>
  <si>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</si>
  <si>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</si>
  <si>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</si>
  <si>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</si>
  <si>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</si>
  <si>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</si>
  <si>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</si>
  <si>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</si>
  <si>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</si>
  <si>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</si>
  <si>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</si>
  <si>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</si>
  <si>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</si>
  <si>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</si>
  <si>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</si>
  <si>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</si>
  <si>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</si>
  <si>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</si>
  <si>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</si>
  <si>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</si>
  <si>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</si>
  <si>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</si>
  <si>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</si>
  <si>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</si>
  <si>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</si>
  <si>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</si>
  <si>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</si>
  <si>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</si>
  <si>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</si>
  <si>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</si>
  <si>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</si>
  <si>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</si>
  <si>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</si>
  <si>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</si>
  <si>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</si>
  <si>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</si>
  <si>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</si>
  <si>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</si>
  <si>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</si>
  <si>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</si>
  <si>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</si>
  <si>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</si>
  <si>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</si>
  <si>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</si>
  <si>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</si>
  <si>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</si>
  <si>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</si>
  <si>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</si>
  <si>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</si>
  <si>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</si>
  <si>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</si>
  <si>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</si>
  <si>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</si>
  <si>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</si>
  <si>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</si>
  <si>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</si>
  <si>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</si>
  <si>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</si>
  <si>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</si>
  <si>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</si>
  <si>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</si>
  <si>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</si>
  <si>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</si>
  <si>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</si>
  <si>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</si>
  <si>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</si>
  <si>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</si>
  <si>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</si>
  <si>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</si>
  <si>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</si>
  <si>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</si>
  <si>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</si>
  <si>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</si>
  <si>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</si>
  <si>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</si>
  <si>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</si>
  <si>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</si>
  <si>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</si>
  <si>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</si>
  <si>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</si>
  <si>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</si>
  <si>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</si>
  <si>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</si>
  <si>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</si>
  <si>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</si>
  <si>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</si>
  <si>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</si>
  <si>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</si>
  <si>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</si>
  <si>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</si>
  <si>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</si>
  <si>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</si>
  <si>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</si>
  <si>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</si>
  <si>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</si>
  <si>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</si>
  <si>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</si>
  <si>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</si>
  <si>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</si>
  <si>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</si>
  <si>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</si>
  <si>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</si>
  <si>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</si>
  <si>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</si>
  <si>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</si>
  <si>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</si>
  <si>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</si>
  <si>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</si>
  <si>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</si>
  <si>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</si>
  <si>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</si>
  <si>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</si>
  <si>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</si>
  <si>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</si>
  <si>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</si>
  <si>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</si>
  <si>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</si>
  <si>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</si>
  <si>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</si>
  <si>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</si>
  <si>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</si>
  <si>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</si>
  <si>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</si>
  <si>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</si>
  <si>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</si>
  <si>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</si>
  <si>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</si>
  <si>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</si>
  <si>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</si>
  <si>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</si>
  <si>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</si>
  <si>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</si>
  <si>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</si>
  <si>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</si>
  <si>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</si>
  <si>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</si>
  <si>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</si>
  <si>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</si>
  <si>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</si>
  <si>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</si>
  <si>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</si>
  <si>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</si>
  <si>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</si>
  <si>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</si>
  <si>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</si>
  <si>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</si>
  <si>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</si>
  <si>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</si>
  <si>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</si>
  <si>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</si>
  <si>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</si>
  <si>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</si>
  <si>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</si>
  <si>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</si>
  <si>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</si>
  <si>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</si>
  <si>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</si>
  <si>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</si>
  <si>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</si>
  <si>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</si>
  <si>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</si>
  <si>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</si>
  <si>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</si>
  <si>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</si>
  <si>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</si>
  <si>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</si>
  <si>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</si>
  <si>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</si>
  <si>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</si>
  <si>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</si>
  <si>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</si>
  <si>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</si>
  <si>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</si>
  <si>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</si>
  <si>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</si>
  <si>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</si>
  <si>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</si>
  <si>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</si>
  <si>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</si>
  <si>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</si>
  <si>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</si>
  <si>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</si>
  <si>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</si>
  <si>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</si>
  <si>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</si>
  <si>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</si>
  <si>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</si>
  <si>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</si>
  <si>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</si>
  <si>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</si>
  <si>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</si>
  <si>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</si>
  <si>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</si>
  <si>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</si>
  <si>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</si>
  <si>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</si>
  <si>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</si>
  <si>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</si>
  <si>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</si>
  <si>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</si>
  <si>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</si>
  <si>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</si>
  <si>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</si>
  <si>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</si>
  <si>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</si>
  <si>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</si>
  <si>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</si>
  <si>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</si>
  <si>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</si>
  <si>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</si>
  <si>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</si>
  <si>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</si>
  <si>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</si>
  <si>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</si>
  <si>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</si>
  <si>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</si>
  <si>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</si>
  <si>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</si>
  <si>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</si>
  <si>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</si>
  <si>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</si>
  <si>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</si>
  <si>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</si>
  <si>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</si>
  <si>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</si>
  <si>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</si>
  <si>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</si>
  <si>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</si>
  <si>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</si>
  <si>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</si>
  <si>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</si>
  <si>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</si>
  <si>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</si>
  <si>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</si>
  <si>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</si>
  <si>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</si>
  <si>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</si>
  <si>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</si>
  <si>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</si>
  <si>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</si>
  <si>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</si>
  <si>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</si>
  <si>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</si>
  <si>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</si>
  <si>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</si>
  <si>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</si>
  <si>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</si>
  <si>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</si>
  <si>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</si>
  <si>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</si>
  <si>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</si>
  <si>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</si>
  <si>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</si>
  <si>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</si>
  <si>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</si>
  <si>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</si>
  <si>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</si>
  <si>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</si>
  <si>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</si>
  <si>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</si>
  <si>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</si>
  <si>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</si>
  <si>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</si>
  <si>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</si>
  <si>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</si>
  <si>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</si>
  <si>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</si>
  <si>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</si>
  <si>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</si>
  <si>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</si>
  <si>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</si>
  <si>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</si>
  <si>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</si>
  <si>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</si>
  <si>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</si>
  <si>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</si>
  <si>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</si>
  <si>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</si>
  <si>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</si>
  <si>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</si>
  <si>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</si>
  <si>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</si>
  <si>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</si>
  <si>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</si>
  <si>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</si>
  <si>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</si>
  <si>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</si>
  <si>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</si>
  <si>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</si>
  <si>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</si>
  <si>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</si>
  <si>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</si>
  <si>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</si>
  <si>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</si>
  <si>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</si>
  <si>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</si>
  <si>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</si>
  <si>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</si>
  <si>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</si>
  <si>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</si>
  <si>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</si>
  <si>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</si>
  <si>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</si>
  <si>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</si>
  <si>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</si>
  <si>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</si>
  <si>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</si>
  <si>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</si>
  <si>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</si>
  <si>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</si>
  <si>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</si>
  <si>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</si>
  <si>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</si>
  <si>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</si>
  <si>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</si>
  <si>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</si>
  <si>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</si>
  <si>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</si>
  <si>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</si>
  <si>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</si>
  <si>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</si>
  <si>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</si>
  <si>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</si>
  <si>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</si>
  <si>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</si>
  <si>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</si>
  <si>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</si>
  <si>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</si>
  <si>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</si>
  <si>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</si>
  <si>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</si>
  <si>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</si>
  <si>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</si>
  <si>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</si>
  <si>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</si>
  <si>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</si>
  <si>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</si>
  <si>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</si>
  <si>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</si>
  <si>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</si>
  <si>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</si>
  <si>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</si>
  <si>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</si>
  <si>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</si>
  <si>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</si>
  <si>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</si>
  <si>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</si>
  <si>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</si>
  <si>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</si>
  <si>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</si>
  <si>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</si>
  <si>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</si>
  <si>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</si>
  <si>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</si>
  <si>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</si>
  <si>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</si>
  <si>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</si>
  <si>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</si>
  <si>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</si>
  <si>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</si>
  <si>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</si>
  <si>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</si>
  <si>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</si>
  <si>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</si>
  <si>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</si>
  <si>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</si>
  <si>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</si>
  <si>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</si>
  <si>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</si>
  <si>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</si>
  <si>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</si>
  <si>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</si>
  <si>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</si>
  <si>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</si>
  <si>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</si>
  <si>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</si>
  <si>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</si>
  <si>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</si>
  <si>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</si>
  <si>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</si>
  <si>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</si>
  <si>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</si>
  <si>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</si>
  <si>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</si>
  <si>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</si>
  <si>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</si>
  <si>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</si>
  <si>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</si>
  <si>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</si>
  <si>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</si>
  <si>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</si>
  <si>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</si>
  <si>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</si>
  <si>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</si>
  <si>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</si>
  <si>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</si>
  <si>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</si>
  <si>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</si>
  <si>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</si>
  <si>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</si>
  <si>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</si>
  <si>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</si>
  <si>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</si>
  <si>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</si>
  <si>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</si>
  <si>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</si>
  <si>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</si>
  <si>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</si>
  <si>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</si>
  <si>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</si>
  <si>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</si>
  <si>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</si>
  <si>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</si>
  <si>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</si>
  <si>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</si>
  <si>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</si>
  <si>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</si>
  <si>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</si>
  <si>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</si>
  <si>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</si>
  <si>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</si>
  <si>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</si>
  <si>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</si>
  <si>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</si>
  <si>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</si>
  <si>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</si>
  <si>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</si>
  <si>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</si>
  <si>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</si>
  <si>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</si>
  <si>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</si>
  <si>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</si>
  <si>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</si>
  <si>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</si>
  <si>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</si>
  <si>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</si>
  <si>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</si>
  <si>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</si>
  <si>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</si>
  <si>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</si>
  <si>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</si>
  <si>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</si>
  <si>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</si>
  <si>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</si>
  <si>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</si>
  <si>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</si>
  <si>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</si>
  <si>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</si>
  <si>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</si>
  <si>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</si>
  <si>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</si>
  <si>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</si>
  <si>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</si>
  <si>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</si>
  <si>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</si>
  <si>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</si>
  <si>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</si>
  <si>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</si>
  <si>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</si>
  <si>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</si>
  <si>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</si>
  <si>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</si>
  <si>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</si>
  <si>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</si>
  <si>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</si>
  <si>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</si>
  <si>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</si>
  <si>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</si>
  <si>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</si>
  <si>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</si>
  <si>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</si>
  <si>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</si>
  <si>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</si>
  <si>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</si>
  <si>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</si>
  <si>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</si>
  <si>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</si>
  <si>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</si>
  <si>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</si>
  <si>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</si>
  <si>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</si>
  <si>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</si>
  <si>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</si>
  <si>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</si>
  <si>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</si>
  <si>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</si>
  <si>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</si>
  <si>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</si>
  <si>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</si>
  <si>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</si>
  <si>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</si>
  <si>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</si>
  <si>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</si>
  <si>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</si>
  <si>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</si>
  <si>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</si>
  <si>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</si>
  <si>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</si>
  <si>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</si>
  <si>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</si>
  <si>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</si>
  <si>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</si>
  <si>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</si>
  <si>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</si>
  <si>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</si>
  <si>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</si>
  <si>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</si>
  <si>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</si>
  <si>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</si>
  <si>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</si>
  <si>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</si>
  <si>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</si>
  <si>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</si>
  <si>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</si>
  <si>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</si>
  <si>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</si>
  <si>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</si>
  <si>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</si>
  <si>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</si>
  <si>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</si>
  <si>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</si>
  <si>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</si>
  <si>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</si>
  <si>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</si>
  <si>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</si>
  <si>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</si>
  <si>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</si>
  <si>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</si>
  <si>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</si>
  <si>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</si>
  <si>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</si>
  <si>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</si>
  <si>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</si>
  <si>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</si>
  <si>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</si>
  <si>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</si>
  <si>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</si>
  <si>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</si>
  <si>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</si>
  <si>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</si>
  <si>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</si>
  <si>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</si>
  <si>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</si>
  <si>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</si>
  <si>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</si>
  <si>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</si>
  <si>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</si>
  <si>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</si>
  <si>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</si>
  <si>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</si>
  <si>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</si>
  <si>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</si>
  <si>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</si>
  <si>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</si>
  <si>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</si>
  <si>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</si>
  <si>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</si>
  <si>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</si>
  <si>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</si>
  <si>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</si>
  <si>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</si>
  <si>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</si>
  <si>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</si>
  <si>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</si>
  <si>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</si>
  <si>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</si>
  <si>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</si>
  <si>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</si>
  <si>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</si>
  <si>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</si>
  <si>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</si>
  <si>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</si>
  <si>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</si>
  <si>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</si>
  <si>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</si>
  <si>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</si>
  <si>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</si>
  <si>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</si>
  <si>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</si>
  <si>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</si>
  <si>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</si>
  <si>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</si>
  <si>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</si>
  <si>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</si>
  <si>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</si>
  <si>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</si>
  <si>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</si>
  <si>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</si>
  <si>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</si>
  <si>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</si>
  <si>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</si>
  <si>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</si>
  <si>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</si>
  <si>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</si>
  <si>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</si>
  <si>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</si>
  <si>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</si>
  <si>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</si>
  <si>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</si>
  <si>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</si>
  <si>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</si>
  <si>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</si>
  <si>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</si>
  <si>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</si>
  <si>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</si>
  <si>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</si>
  <si>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</si>
  <si>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</si>
  <si>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</si>
  <si>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</si>
  <si>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</si>
  <si>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</si>
  <si>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</si>
  <si>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</si>
  <si>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</si>
  <si>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</si>
  <si>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</si>
  <si>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</si>
  <si>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</si>
  <si>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</si>
  <si>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</si>
  <si>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</si>
  <si>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</si>
  <si>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</si>
  <si>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</si>
  <si>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</si>
  <si>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</si>
  <si>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</si>
  <si>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</si>
  <si>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</si>
  <si>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</si>
  <si>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</si>
  <si>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</si>
  <si>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</si>
  <si>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</si>
  <si>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</si>
  <si>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</si>
  <si>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</si>
  <si>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</si>
  <si>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</si>
  <si>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</si>
  <si>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</si>
  <si>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</si>
  <si>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</si>
  <si>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</si>
  <si>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</si>
  <si>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</si>
  <si>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</si>
  <si>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</si>
  <si>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</si>
  <si>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</si>
  <si>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</si>
  <si>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</si>
  <si>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</si>
  <si>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</si>
  <si>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</si>
  <si>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</si>
  <si>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</si>
  <si>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</si>
  <si>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</si>
  <si>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</si>
  <si>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</si>
  <si>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</si>
  <si>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</si>
  <si>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</si>
  <si>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</si>
  <si>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</si>
  <si>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</si>
  <si>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</si>
  <si>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</si>
  <si>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</si>
  <si>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</si>
  <si>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</si>
  <si>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</si>
  <si>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</si>
  <si>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</si>
  <si>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</si>
  <si>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</si>
  <si>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</si>
  <si>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</si>
  <si>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</si>
  <si>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</si>
  <si>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</si>
  <si>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</si>
  <si>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</si>
  <si>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</si>
  <si>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</si>
  <si>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</si>
  <si>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</si>
  <si>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</si>
  <si>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</si>
  <si>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</si>
  <si>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</si>
  <si>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</si>
  <si>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</si>
  <si>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</si>
  <si>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</si>
  <si>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</si>
  <si>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</si>
  <si>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</si>
  <si>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</si>
  <si>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</si>
  <si>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</si>
  <si>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</si>
  <si>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</si>
  <si>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</si>
  <si>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</si>
  <si>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</si>
  <si>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</si>
  <si>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</si>
  <si>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</si>
  <si>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</si>
  <si>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</si>
  <si>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</si>
  <si>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</si>
  <si>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</si>
  <si>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</si>
  <si>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</si>
  <si>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</si>
  <si>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</si>
  <si>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</si>
  <si>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</si>
  <si>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</si>
  <si>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</si>
  <si>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</si>
  <si>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</si>
  <si>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</si>
  <si>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</si>
  <si>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</si>
  <si>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</si>
  <si>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</si>
  <si>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</si>
  <si>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</si>
  <si>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</si>
  <si>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</si>
  <si>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</si>
  <si>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</si>
  <si>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</si>
  <si>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</si>
  <si>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</si>
  <si>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</si>
  <si>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</si>
  <si>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</si>
  <si>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</si>
  <si>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</si>
  <si>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</si>
  <si>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</si>
  <si>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</si>
  <si>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</si>
  <si>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</si>
  <si>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</si>
  <si>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</si>
  <si>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</si>
  <si>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</si>
  <si>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</si>
  <si>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</si>
  <si>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</si>
  <si>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</si>
  <si>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</si>
  <si>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</si>
  <si>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</si>
  <si>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</si>
  <si>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</si>
  <si>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</si>
  <si>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</si>
  <si>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</si>
  <si>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</si>
  <si>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</si>
  <si>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</si>
  <si>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</si>
  <si>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</si>
  <si>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</si>
  <si>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</si>
  <si>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</si>
  <si>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</si>
  <si>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</si>
  <si>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</si>
  <si>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</si>
  <si>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</si>
  <si>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</si>
  <si>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</si>
  <si>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</si>
  <si>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</si>
  <si>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</si>
  <si>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</si>
  <si>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</si>
  <si>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</si>
  <si>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</si>
  <si>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</si>
  <si>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</si>
  <si>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</si>
  <si>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</si>
  <si>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</si>
  <si>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</si>
  <si>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</si>
  <si>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</si>
  <si>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</si>
  <si>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</si>
  <si>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</si>
  <si>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</si>
  <si>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</si>
  <si>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</si>
  <si>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</si>
  <si>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</si>
  <si>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</si>
  <si>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</si>
  <si>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</si>
  <si>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</si>
  <si>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</si>
  <si>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</si>
  <si>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</si>
  <si>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</si>
  <si>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</si>
  <si>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</si>
  <si>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</si>
  <si>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</si>
  <si>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</si>
  <si>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</si>
  <si>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</si>
  <si>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</si>
  <si>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</si>
  <si>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</si>
  <si>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</si>
  <si>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</si>
  <si>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</si>
  <si>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</si>
  <si>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</si>
  <si>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</si>
  <si>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</si>
  <si>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</si>
  <si>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</si>
  <si>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</si>
  <si>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</si>
  <si>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</si>
  <si>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</si>
  <si>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</si>
  <si>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</si>
  <si>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</si>
  <si>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</si>
  <si>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</si>
  <si>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</si>
  <si>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</si>
  <si>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</si>
  <si>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</si>
  <si>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</si>
  <si>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</si>
  <si>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</si>
  <si>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</si>
  <si>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</si>
  <si>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</si>
  <si>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</si>
  <si>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</si>
  <si>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</si>
  <si>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</si>
  <si>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</si>
  <si>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</si>
  <si>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</si>
  <si>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</si>
  <si>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</si>
  <si>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</si>
  <si>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</si>
  <si>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</si>
  <si>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</si>
  <si>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</si>
  <si>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</si>
  <si>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</si>
  <si>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</si>
  <si>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</si>
  <si>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</si>
  <si>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</si>
  <si>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</si>
  <si>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</si>
  <si>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</si>
  <si>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</si>
  <si>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</si>
  <si>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</si>
  <si>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</si>
  <si>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</si>
  <si>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</si>
  <si>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</si>
  <si>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</si>
  <si>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</si>
  <si>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</si>
  <si>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</si>
  <si>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</si>
  <si>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</si>
  <si>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</si>
  <si>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</si>
  <si>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</si>
  <si>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</si>
  <si>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</si>
  <si>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</si>
  <si>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</si>
  <si>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</si>
  <si>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</si>
  <si>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</si>
  <si>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</si>
  <si>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</si>
  <si>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</si>
  <si>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</si>
  <si>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</si>
  <si>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</si>
  <si>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</si>
  <si>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</si>
  <si>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</si>
  <si>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</si>
  <si>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</si>
  <si>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</si>
  <si>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</si>
  <si>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</si>
  <si>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</si>
  <si>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</si>
  <si>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</si>
  <si>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</si>
  <si>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</si>
  <si>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</si>
  <si>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</si>
  <si>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</si>
  <si>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</si>
  <si>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</si>
  <si>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</si>
  <si>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</si>
  <si>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</si>
  <si>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</si>
  <si>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</si>
  <si>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</si>
  <si>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</si>
  <si>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</si>
  <si>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</si>
  <si>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</si>
  <si>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</si>
  <si>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</si>
  <si>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</si>
  <si>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</si>
  <si>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</si>
  <si>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</si>
  <si>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</si>
  <si>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</si>
  <si>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</si>
  <si>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</si>
  <si>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</si>
  <si>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</si>
  <si>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</si>
  <si>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</si>
  <si>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</si>
  <si>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</si>
  <si>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</si>
  <si>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</si>
  <si>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</si>
  <si>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</si>
  <si>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</si>
  <si>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</si>
  <si>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</si>
  <si>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</si>
  <si>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</si>
  <si>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</si>
  <si>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</si>
  <si>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</si>
  <si>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</si>
  <si>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</si>
  <si>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</si>
  <si>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</si>
  <si>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</si>
  <si>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</si>
  <si>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</si>
  <si>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</si>
  <si>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</si>
  <si>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</si>
  <si>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</si>
  <si>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</si>
  <si>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</si>
  <si>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</si>
  <si>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</si>
  <si>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</si>
  <si>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</si>
  <si>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</si>
  <si>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</si>
  <si>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</si>
  <si>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</si>
  <si>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</si>
  <si>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</si>
  <si>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</si>
  <si>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</si>
  <si>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</si>
  <si>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</si>
  <si>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</si>
  <si>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</si>
  <si>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</si>
  <si>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</si>
  <si>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</si>
  <si>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</si>
  <si>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</si>
  <si>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</si>
  <si>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</si>
  <si>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</si>
  <si>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</si>
  <si>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</si>
  <si>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</si>
  <si>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</si>
  <si>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</si>
  <si>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</si>
  <si>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</si>
  <si>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</si>
  <si>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</si>
  <si>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</si>
  <si>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</si>
  <si>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</si>
  <si>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</si>
  <si>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</si>
  <si>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</si>
  <si>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</si>
  <si>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</si>
  <si>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</si>
  <si>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</si>
  <si>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</si>
  <si>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</si>
  <si>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</si>
  <si>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</si>
  <si>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</si>
  <si>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</si>
  <si>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</si>
  <si>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</si>
  <si>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</si>
  <si>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</si>
  <si>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</si>
  <si>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</si>
  <si>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</si>
  <si>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</si>
  <si>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</si>
  <si>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</si>
  <si>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</si>
  <si>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</si>
  <si>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</si>
  <si>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</si>
  <si>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</si>
  <si>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</si>
  <si>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</si>
  <si>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</si>
  <si>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</si>
  <si>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</si>
  <si>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</si>
  <si>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</si>
  <si>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</si>
  <si>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</si>
  <si>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</si>
  <si>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</si>
  <si>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</si>
  <si>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</si>
  <si>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</si>
  <si>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</si>
  <si>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</si>
  <si>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</si>
  <si>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</si>
  <si>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</si>
  <si>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</si>
  <si>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</si>
  <si>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</si>
  <si>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</si>
  <si>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</si>
  <si>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</si>
  <si>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</si>
  <si>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</si>
  <si>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</si>
  <si>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</si>
  <si>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</si>
  <si>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</si>
  <si>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</si>
  <si>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</si>
  <si>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</si>
  <si>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</si>
  <si>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</si>
  <si>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</si>
  <si>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</si>
  <si>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</si>
  <si>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</si>
  <si>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</si>
  <si>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</si>
  <si>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</si>
  <si>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</si>
  <si>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</si>
  <si>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</si>
  <si>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</si>
  <si>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</si>
  <si>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</si>
  <si>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</si>
  <si>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</si>
  <si>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</si>
  <si>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</si>
  <si>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</si>
  <si>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</si>
  <si>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</si>
  <si>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</si>
  <si>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</si>
  <si>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</si>
  <si>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</si>
  <si>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</si>
  <si>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</si>
  <si>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</si>
  <si>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</si>
  <si>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</si>
  <si>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</si>
  <si>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</si>
  <si>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</si>
  <si>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</si>
  <si>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</si>
  <si>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</si>
  <si>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</si>
  <si>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</si>
  <si>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</si>
  <si>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</si>
  <si>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</si>
  <si>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</si>
  <si>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</si>
  <si>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</si>
  <si>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</si>
  <si>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</si>
  <si>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</si>
  <si>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</si>
  <si>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</si>
  <si>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</si>
  <si>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</si>
  <si>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</si>
  <si>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</si>
  <si>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</si>
  <si>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</si>
  <si>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</si>
  <si>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</si>
  <si>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</si>
  <si>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</si>
  <si>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</si>
  <si>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</si>
  <si>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</si>
  <si>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</si>
  <si>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</si>
  <si>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</si>
  <si>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</si>
  <si>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</si>
  <si>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</si>
  <si>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</si>
  <si>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</si>
  <si>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</si>
  <si>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</si>
  <si>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</si>
  <si>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</si>
  <si>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</si>
  <si>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</si>
  <si>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</si>
  <si>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</si>
  <si>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</si>
  <si>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</si>
  <si>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</si>
  <si>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</si>
  <si>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</si>
  <si>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</si>
  <si>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</si>
  <si>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</si>
  <si>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</si>
  <si>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</si>
  <si>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</si>
  <si>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</si>
  <si>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</si>
  <si>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</si>
  <si>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</si>
  <si>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</si>
  <si>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</si>
  <si>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</si>
  <si>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</si>
  <si>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</si>
  <si>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</si>
  <si>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</si>
  <si>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</si>
  <si>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</si>
  <si>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</si>
  <si>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</si>
  <si>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</si>
  <si>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</si>
  <si>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</si>
  <si>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</si>
  <si>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</si>
  <si>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</si>
  <si>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</si>
  <si>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</si>
  <si>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</si>
  <si>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</si>
  <si>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</si>
  <si>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</si>
  <si>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</si>
  <si>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</si>
  <si>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</si>
  <si>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</si>
  <si>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</si>
  <si>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</si>
  <si>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</si>
  <si>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</si>
  <si>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</si>
  <si>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</si>
  <si>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</si>
  <si>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</si>
  <si>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</si>
  <si>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</si>
  <si>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</si>
  <si>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</si>
  <si>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</si>
  <si>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</si>
  <si>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</si>
  <si>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</si>
  <si>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</si>
  <si>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</si>
  <si>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</si>
  <si>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</si>
  <si>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</si>
  <si>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</si>
  <si>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</si>
  <si>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</si>
  <si>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</si>
  <si>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</si>
  <si>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</si>
  <si>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</si>
  <si>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</si>
  <si>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</si>
  <si>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</si>
  <si>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</si>
  <si>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</si>
  <si>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</si>
  <si>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</si>
  <si>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</si>
  <si>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</si>
  <si>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</si>
  <si>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</si>
  <si>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</si>
  <si>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</si>
  <si>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</si>
  <si>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</si>
  <si>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</si>
  <si>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</si>
  <si>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</si>
  <si>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</si>
  <si>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</si>
  <si>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</si>
  <si>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</si>
  <si>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</si>
  <si>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</si>
  <si>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</si>
  <si>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</si>
  <si>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</si>
  <si>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</si>
  <si>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</si>
  <si>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</si>
  <si>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</si>
  <si>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</si>
  <si>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</si>
  <si>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</si>
  <si>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</si>
  <si>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</si>
  <si>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</si>
  <si>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</si>
  <si>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</si>
  <si>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</si>
  <si>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</si>
  <si>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</si>
  <si>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</si>
  <si>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</si>
  <si>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</si>
  <si>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</si>
  <si>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</si>
  <si>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</si>
  <si>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</si>
  <si>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</si>
  <si>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</si>
  <si>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</si>
  <si>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</si>
  <si>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</si>
  <si>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</si>
  <si>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</si>
  <si>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</si>
  <si>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</si>
  <si>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</si>
  <si>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</si>
  <si>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</si>
  <si>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</si>
  <si>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</si>
  <si>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</si>
  <si>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</si>
  <si>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</si>
  <si>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</si>
  <si>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</si>
  <si>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</si>
  <si>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</si>
  <si>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</si>
  <si>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</si>
  <si>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</si>
  <si>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</si>
  <si>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</si>
  <si>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</si>
  <si>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</si>
  <si>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</si>
  <si>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</si>
  <si>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</si>
  <si>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</si>
  <si>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</si>
  <si>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</si>
  <si>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</si>
  <si>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</si>
  <si>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</si>
  <si>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</si>
  <si>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</si>
  <si>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</si>
  <si>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</si>
  <si>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</si>
  <si>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</si>
  <si>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</si>
  <si>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</si>
  <si>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</si>
  <si>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</si>
  <si>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</si>
  <si>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</si>
  <si>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</si>
  <si>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</si>
  <si>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</si>
  <si>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</si>
  <si>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</si>
  <si>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</si>
  <si>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</si>
  <si>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</si>
  <si>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</si>
  <si>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</si>
  <si>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</si>
  <si>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</si>
  <si>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</si>
  <si>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</si>
  <si>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</si>
  <si>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</si>
  <si>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</si>
  <si>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</si>
  <si>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</si>
  <si>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</si>
  <si>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</si>
  <si>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</si>
  <si>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</si>
  <si>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</si>
  <si>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</si>
  <si>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</si>
  <si>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</si>
  <si>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</si>
  <si>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</si>
  <si>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</si>
  <si>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</si>
  <si>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</si>
  <si>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</si>
  <si>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</si>
  <si>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</si>
  <si>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</si>
  <si>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</si>
  <si>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</si>
  <si>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</si>
  <si>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</si>
  <si>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</si>
  <si>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</si>
  <si>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</si>
  <si>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</si>
  <si>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</si>
  <si>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</si>
  <si>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</si>
  <si>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</si>
  <si>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</si>
  <si>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</si>
  <si>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</si>
  <si>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</si>
  <si>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</si>
  <si>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</si>
  <si>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</si>
  <si>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</si>
  <si>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</si>
  <si>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</si>
  <si>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</si>
  <si>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</si>
  <si>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</si>
  <si>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</si>
  <si>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</si>
  <si>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</si>
  <si>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</si>
  <si>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</si>
  <si>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</si>
  <si>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</si>
  <si>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</si>
  <si>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</si>
  <si>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</si>
  <si>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</si>
  <si>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</si>
  <si>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</si>
  <si>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</si>
  <si>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</si>
  <si>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</si>
  <si>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</si>
  <si>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</si>
  <si>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</si>
  <si>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</si>
  <si>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</si>
  <si>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</si>
  <si>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</si>
  <si>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</si>
  <si>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</si>
  <si>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</si>
  <si>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</si>
  <si>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</si>
  <si>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</si>
  <si>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</si>
  <si>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</si>
  <si>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</si>
  <si>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</si>
  <si>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</si>
  <si>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</si>
  <si>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</si>
  <si>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</si>
  <si>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</si>
  <si>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</si>
  <si>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</si>
  <si>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</si>
  <si>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</si>
  <si>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</si>
  <si>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</si>
  <si>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</si>
  <si>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</si>
  <si>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</si>
  <si>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</si>
  <si>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</si>
  <si>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</si>
  <si>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</si>
  <si>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</si>
  <si>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</si>
  <si>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</si>
  <si>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</si>
  <si>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</si>
  <si>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</si>
  <si>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</si>
  <si>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</si>
  <si>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</si>
  <si>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</si>
  <si>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</si>
  <si>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</si>
  <si>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</si>
  <si>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</si>
  <si>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</si>
  <si>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</si>
  <si>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</si>
  <si>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</si>
  <si>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</si>
  <si>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</si>
  <si>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</si>
  <si>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</si>
  <si>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</si>
  <si>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</si>
  <si>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</si>
  <si>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</si>
  <si>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</si>
  <si>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</si>
  <si>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</si>
  <si>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</si>
  <si>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</si>
  <si>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</si>
  <si>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</si>
  <si>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</si>
  <si>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</si>
  <si>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</si>
  <si>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</si>
  <si>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</si>
  <si>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</si>
  <si>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</si>
  <si>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</si>
  <si>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</si>
  <si>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</si>
  <si>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</si>
  <si>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</si>
  <si>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</si>
  <si>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</si>
  <si>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</si>
  <si>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</si>
  <si>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</si>
  <si>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</si>
  <si>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</si>
  <si>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</si>
  <si>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</si>
  <si>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</si>
  <si>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</si>
  <si>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</si>
  <si>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</si>
  <si>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</si>
  <si>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</si>
  <si>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</si>
  <si>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</si>
  <si>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</si>
  <si>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</si>
  <si>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</si>
  <si>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</si>
  <si>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</si>
  <si>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</si>
  <si>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</si>
  <si>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</si>
  <si>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</si>
  <si>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</si>
  <si>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</si>
  <si>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</si>
  <si>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</si>
  <si>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</si>
  <si>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</si>
  <si>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</si>
  <si>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</si>
  <si>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</si>
  <si>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</si>
  <si>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</si>
  <si>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</si>
  <si>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</si>
  <si>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</si>
  <si>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</si>
  <si>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</si>
  <si>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</si>
  <si>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</si>
  <si>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</si>
  <si>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</si>
  <si>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</si>
  <si>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</si>
  <si>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</si>
  <si>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</si>
  <si>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</si>
  <si>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</si>
  <si>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</si>
  <si>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</si>
  <si>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</si>
  <si>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</si>
  <si>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</si>
  <si>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</si>
  <si>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</si>
  <si>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</si>
  <si>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</si>
  <si>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</si>
  <si>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</si>
  <si>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</si>
  <si>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</si>
  <si>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</si>
  <si>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</si>
  <si>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</si>
  <si>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</si>
  <si>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</si>
  <si>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</si>
  <si>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</si>
  <si>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</si>
  <si>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</si>
  <si>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</si>
  <si>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</si>
  <si>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</si>
  <si>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</si>
  <si>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</si>
  <si>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</si>
  <si>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</si>
  <si>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</si>
  <si>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</si>
  <si>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</si>
  <si>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</si>
  <si>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</si>
  <si>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</si>
  <si>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</si>
  <si>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</si>
  <si>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</si>
  <si>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</si>
  <si>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</si>
  <si>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</si>
  <si>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</si>
  <si>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</si>
  <si>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</si>
  <si>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</si>
  <si>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</si>
  <si>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</si>
  <si>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</si>
  <si>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</si>
  <si>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</si>
  <si>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</si>
  <si>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</si>
  <si>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</si>
  <si>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</si>
  <si>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</si>
  <si>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</si>
  <si>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</si>
  <si>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</si>
  <si>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</si>
  <si>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</si>
  <si>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</si>
  <si>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</si>
  <si>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</si>
  <si>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</si>
  <si>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</si>
  <si>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</si>
  <si>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</si>
  <si>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</si>
  <si>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</si>
  <si>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</si>
  <si>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</si>
  <si>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</si>
  <si>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</si>
  <si>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</si>
  <si>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</si>
  <si>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</si>
  <si>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</si>
  <si>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</si>
  <si>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</si>
  <si>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</si>
  <si>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</si>
  <si>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</si>
  <si>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</si>
  <si>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</si>
  <si>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</si>
  <si>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</si>
  <si>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</si>
  <si>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</si>
  <si>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</si>
  <si>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</si>
  <si>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</si>
  <si>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</si>
  <si>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</si>
  <si>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</si>
  <si>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</si>
  <si>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</si>
  <si>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</si>
  <si>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</si>
  <si>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</si>
  <si>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</si>
  <si>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</si>
  <si>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</si>
  <si>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</si>
  <si>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</si>
  <si>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</si>
  <si>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</si>
  <si>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</si>
  <si>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</si>
  <si>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</si>
  <si>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</si>
  <si>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</si>
  <si>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</si>
  <si>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</si>
  <si>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</si>
  <si>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</si>
  <si>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</si>
  <si>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</si>
  <si>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</si>
  <si>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</si>
  <si>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</si>
  <si>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</si>
  <si>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</si>
  <si>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</si>
  <si>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</si>
  <si>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</si>
  <si>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</si>
  <si>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</si>
  <si>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</si>
  <si>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</si>
  <si>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</si>
  <si>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</si>
  <si>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</si>
  <si>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</si>
  <si>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</si>
  <si>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</si>
  <si>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</si>
  <si>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</si>
  <si>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</si>
  <si>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</si>
  <si>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</si>
  <si>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</si>
  <si>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</si>
  <si>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</si>
  <si>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</si>
  <si>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</si>
  <si>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</si>
  <si>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</si>
  <si>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</si>
  <si>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</si>
  <si>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</si>
  <si>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</si>
  <si>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</si>
  <si>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</si>
  <si>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</si>
  <si>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</si>
  <si>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</si>
  <si>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</si>
  <si>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</si>
  <si>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</si>
  <si>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</si>
  <si>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</si>
  <si>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</si>
  <si>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</si>
  <si>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</si>
  <si>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</si>
  <si>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</si>
  <si>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</si>
  <si>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</si>
  <si>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</si>
  <si>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</si>
  <si>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</si>
  <si>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</si>
  <si>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</si>
  <si>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</si>
  <si>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</si>
  <si>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</si>
  <si>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</si>
  <si>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</si>
  <si>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</si>
  <si>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</si>
  <si>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</si>
  <si>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</si>
  <si>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</si>
  <si>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</si>
  <si>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</si>
  <si>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</si>
  <si>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</si>
  <si>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</si>
  <si>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</si>
  <si>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</si>
  <si>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</si>
  <si>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</si>
  <si>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</si>
  <si>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</si>
  <si>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</si>
  <si>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</si>
  <si>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</si>
  <si>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</si>
  <si>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</si>
  <si>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</si>
  <si>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</si>
  <si>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</si>
  <si>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</si>
  <si>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</si>
  <si>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</si>
  <si>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</si>
  <si>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</si>
  <si>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</si>
  <si>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</si>
  <si>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</si>
  <si>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</si>
  <si>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</si>
  <si>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</si>
  <si>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</si>
  <si>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</si>
  <si>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</si>
  <si>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</si>
  <si>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</si>
  <si>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</si>
  <si>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</si>
  <si>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</si>
  <si>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</si>
  <si>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</si>
  <si>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</si>
  <si>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</si>
  <si>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</si>
  <si>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</si>
  <si>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</si>
  <si>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</si>
  <si>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</si>
  <si>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</si>
  <si>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</si>
  <si>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</si>
  <si>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</si>
  <si>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</si>
  <si>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</si>
  <si>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</si>
  <si>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</si>
  <si>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</si>
  <si>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</si>
  <si>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</si>
  <si>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</si>
  <si>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</si>
  <si>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</si>
  <si>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</si>
  <si>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</si>
  <si>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</si>
  <si>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</si>
  <si>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</si>
  <si>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</si>
  <si>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</si>
  <si>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</si>
  <si>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</si>
  <si>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</si>
  <si>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</si>
  <si>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</si>
  <si>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</si>
  <si>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</si>
  <si>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</si>
  <si>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</si>
  <si>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</si>
  <si>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</si>
  <si>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</si>
  <si>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</si>
  <si>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</si>
  <si>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</si>
  <si>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</si>
  <si>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</si>
  <si>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</si>
  <si>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</si>
  <si>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</si>
  <si>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</si>
  <si>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</si>
  <si>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</si>
  <si>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</si>
  <si>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</si>
  <si>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</si>
  <si>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</si>
  <si>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</si>
  <si>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</si>
  <si>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</si>
  <si>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</si>
  <si>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</si>
  <si>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</si>
  <si>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</si>
  <si>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</si>
  <si>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</si>
  <si>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</si>
  <si>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</si>
  <si>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</si>
  <si>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</si>
  <si>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</si>
  <si>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</si>
  <si>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</si>
  <si>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</si>
  <si>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</si>
  <si>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</si>
  <si>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</si>
  <si>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</si>
  <si>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</si>
  <si>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</si>
  <si>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</si>
  <si>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</si>
  <si>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</si>
  <si>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</si>
  <si>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</si>
  <si>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</si>
  <si>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</si>
  <si>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</si>
  <si>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</si>
  <si>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</si>
  <si>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</si>
  <si>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</si>
  <si>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</si>
  <si>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</si>
  <si>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</si>
  <si>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</si>
  <si>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</si>
  <si>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</si>
  <si>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</si>
  <si>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</si>
  <si>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</si>
  <si>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</si>
  <si>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</si>
  <si>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</si>
  <si>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</si>
  <si>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</si>
  <si>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</si>
  <si>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</si>
  <si>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</si>
  <si>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</si>
  <si>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</si>
  <si>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</si>
  <si>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</si>
  <si>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</si>
  <si>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</si>
  <si>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</si>
  <si>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</si>
  <si>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</si>
  <si>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</si>
  <si>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</si>
  <si>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</si>
  <si>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</si>
  <si>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</si>
  <si>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</si>
  <si>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</si>
  <si>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</si>
  <si>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</si>
  <si>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</si>
  <si>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</si>
  <si>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</si>
  <si>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</si>
  <si>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</si>
  <si>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</si>
  <si>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</si>
  <si>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</si>
  <si>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</si>
  <si>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</si>
  <si>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</si>
  <si>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</si>
  <si>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</si>
  <si>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</si>
  <si>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</si>
  <si>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</si>
  <si>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</si>
  <si>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</si>
  <si>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</si>
  <si>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</si>
  <si>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</si>
  <si>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</si>
  <si>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</si>
  <si>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</si>
  <si>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</si>
  <si>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</si>
  <si>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</si>
  <si>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</si>
  <si>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</si>
  <si>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</si>
  <si>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</si>
  <si>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</si>
  <si>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</si>
  <si>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</si>
  <si>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</si>
  <si>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</si>
  <si>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</si>
  <si>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</si>
  <si>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</si>
  <si>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</si>
  <si>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</si>
  <si>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</si>
  <si>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</si>
  <si>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</si>
  <si>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</si>
  <si>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</si>
  <si>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</si>
  <si>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</si>
  <si>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</si>
  <si>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</si>
  <si>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</si>
  <si>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</si>
  <si>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</si>
  <si>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</si>
  <si>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</si>
  <si>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</si>
  <si>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</si>
  <si>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</si>
  <si>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</si>
  <si>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</si>
  <si>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</si>
  <si>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</si>
  <si>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</si>
  <si>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</si>
  <si>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</si>
  <si>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</si>
  <si>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</si>
  <si>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</si>
  <si>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</si>
  <si>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</si>
  <si>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</si>
  <si>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</si>
  <si>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</si>
  <si>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</si>
  <si>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</si>
  <si>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</si>
  <si>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</si>
  <si>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</si>
  <si>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</si>
  <si>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</si>
  <si>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</si>
  <si>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</si>
  <si>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</si>
  <si>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</si>
  <si>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</si>
  <si>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</si>
  <si>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</si>
  <si>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</si>
  <si>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</si>
  <si>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</si>
  <si>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</si>
  <si>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</si>
  <si>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</si>
  <si>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</si>
  <si>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</si>
  <si>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</si>
  <si>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</si>
  <si>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</si>
  <si>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</si>
  <si>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</si>
  <si>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</si>
  <si>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</si>
  <si>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</si>
  <si>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</si>
  <si>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</si>
  <si>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</si>
  <si>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</si>
  <si>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</si>
  <si>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</si>
  <si>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</si>
  <si>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</si>
  <si>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</si>
  <si>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</si>
  <si>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</si>
  <si>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</si>
  <si>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</si>
  <si>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</si>
  <si>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</si>
  <si>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</si>
  <si>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</si>
  <si>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</si>
  <si>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</si>
  <si>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</si>
  <si>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</si>
  <si>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</si>
  <si>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</si>
  <si>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</si>
  <si>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</si>
  <si>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</si>
  <si>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</si>
  <si>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</si>
  <si>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</si>
  <si>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</si>
  <si>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</si>
  <si>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</si>
  <si>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</si>
  <si>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</si>
  <si>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</si>
  <si>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</si>
  <si>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</si>
  <si>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</si>
  <si>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</si>
  <si>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</si>
  <si>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</si>
  <si>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</si>
  <si>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</si>
  <si>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</si>
  <si>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</si>
  <si>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</si>
  <si>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</si>
  <si>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</si>
  <si>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</si>
  <si>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</si>
  <si>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</si>
  <si>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</si>
  <si>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</si>
  <si>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</si>
  <si>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</si>
  <si>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</si>
  <si>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</si>
  <si>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</si>
  <si>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</si>
  <si>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</si>
  <si>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</si>
  <si>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</si>
  <si>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</si>
  <si>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</si>
  <si>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</si>
  <si>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</si>
  <si>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</si>
  <si>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</si>
  <si>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</si>
  <si>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</si>
  <si>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</si>
  <si>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</si>
  <si>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</si>
  <si>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</si>
  <si>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</si>
  <si>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</si>
  <si>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</si>
  <si>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</si>
  <si>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</si>
  <si>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</si>
  <si>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</si>
  <si>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</si>
  <si>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</si>
  <si>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</si>
  <si>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</si>
  <si>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</si>
  <si>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</si>
  <si>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</si>
  <si>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</si>
  <si>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</si>
  <si>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</si>
  <si>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</si>
  <si>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</si>
  <si>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</si>
  <si>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</si>
  <si>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</si>
  <si>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</si>
  <si>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</si>
  <si>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</si>
  <si>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</si>
  <si>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</si>
  <si>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</si>
  <si>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</si>
  <si>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</si>
  <si>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</si>
  <si>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</si>
  <si>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</si>
  <si>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</si>
  <si>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</si>
  <si>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</si>
  <si>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</si>
  <si>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</si>
  <si>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</si>
  <si>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</si>
  <si>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</si>
  <si>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</si>
  <si>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</si>
  <si>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</si>
  <si>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</si>
  <si>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</si>
  <si>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</si>
  <si>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</si>
  <si>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</si>
  <si>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</si>
  <si>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</si>
  <si>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</si>
  <si>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</si>
  <si>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</si>
  <si>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</si>
  <si>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</si>
  <si>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</si>
  <si>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</si>
  <si>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</si>
  <si>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</si>
  <si>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</si>
  <si>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</si>
  <si>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</si>
  <si>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</si>
  <si>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</si>
  <si>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</si>
  <si>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</si>
  <si>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</si>
  <si>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</si>
  <si>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</si>
  <si>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</si>
  <si>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</si>
  <si>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</si>
  <si>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</si>
  <si>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</si>
  <si>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</si>
  <si>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</si>
  <si>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</si>
  <si>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</si>
  <si>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</si>
  <si>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</si>
  <si>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</si>
  <si>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</si>
  <si>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</si>
  <si>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</si>
  <si>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</si>
  <si>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</si>
  <si>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</si>
  <si>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</si>
  <si>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</si>
  <si>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</si>
  <si>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</si>
  <si>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</si>
  <si>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</si>
  <si>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</si>
  <si>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</si>
  <si>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</si>
  <si>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</si>
  <si>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</si>
  <si>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</si>
  <si>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</si>
  <si>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</si>
  <si>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</si>
  <si>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</si>
  <si>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</si>
  <si>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</si>
  <si>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</si>
  <si>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</si>
  <si>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</si>
  <si>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</si>
  <si>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</si>
  <si>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</si>
  <si>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</si>
  <si>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</si>
  <si>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</si>
  <si>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</si>
  <si>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</si>
  <si>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</si>
  <si>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</si>
  <si>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</si>
  <si>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</si>
  <si>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</si>
  <si>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</si>
  <si>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</si>
  <si>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</si>
  <si>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</si>
  <si>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</si>
  <si>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</si>
  <si>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</si>
  <si>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</si>
  <si>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</si>
  <si>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</si>
  <si>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</si>
  <si>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</si>
  <si>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</si>
  <si>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</si>
  <si>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</si>
  <si>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</si>
  <si>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</si>
  <si>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</si>
  <si>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</si>
  <si>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</si>
  <si>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</si>
  <si>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</si>
  <si>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</si>
  <si>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</si>
  <si>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</si>
  <si>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</si>
  <si>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</si>
  <si>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</si>
  <si>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</si>
  <si>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</si>
  <si>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</si>
  <si>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</si>
  <si>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</si>
  <si>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</si>
  <si>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</si>
  <si>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</si>
  <si>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</si>
  <si>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</si>
  <si>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</si>
  <si>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</si>
  <si>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</si>
  <si>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</si>
  <si>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</si>
  <si>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</si>
  <si>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</si>
  <si>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</si>
  <si>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</si>
  <si>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</si>
  <si>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</si>
  <si>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</si>
  <si>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</si>
  <si>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</si>
  <si>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</si>
  <si>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</si>
  <si>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</si>
  <si>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</si>
  <si>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</si>
  <si>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</si>
  <si>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</si>
  <si>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</si>
  <si>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</si>
  <si>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</si>
  <si>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</si>
  <si>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</si>
  <si>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</si>
  <si>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</si>
  <si>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</si>
  <si>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</si>
  <si>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</si>
  <si>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</si>
  <si>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</si>
  <si>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</si>
  <si>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</si>
  <si>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</si>
  <si>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</si>
  <si>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</si>
  <si>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</si>
  <si>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</si>
  <si>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</si>
  <si>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</si>
  <si>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</si>
  <si>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</si>
  <si>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</si>
  <si>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</si>
  <si>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</si>
  <si>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</si>
  <si>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</si>
  <si>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</si>
  <si>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</si>
  <si>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</si>
  <si>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</si>
  <si>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</si>
  <si>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</si>
  <si>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</si>
  <si>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</si>
  <si>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</si>
  <si>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</si>
  <si>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</si>
  <si>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</si>
  <si>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</si>
  <si>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</si>
  <si>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</si>
  <si>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</si>
  <si>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</si>
  <si>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</si>
  <si>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</si>
  <si>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</si>
  <si>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</si>
  <si>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</si>
  <si>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</si>
  <si>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</si>
  <si>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</si>
  <si>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</si>
  <si>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</si>
  <si>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</si>
  <si>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</si>
  <si>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</si>
  <si>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</si>
  <si>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</si>
  <si>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</si>
  <si>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</si>
  <si>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</si>
  <si>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</si>
  <si>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</si>
  <si>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</si>
  <si>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</si>
  <si>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</si>
  <si>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</si>
  <si>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</si>
  <si>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</si>
  <si>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</si>
  <si>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</si>
  <si>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</si>
  <si>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</si>
  <si>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</si>
  <si>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</si>
  <si>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</si>
  <si>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</si>
  <si>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</si>
  <si>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</si>
  <si>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</si>
  <si>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</si>
  <si>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</si>
  <si>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</si>
  <si>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</si>
  <si>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</si>
  <si>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</si>
  <si>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</si>
  <si>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</si>
  <si>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</si>
  <si>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</si>
  <si>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</si>
  <si>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</si>
  <si>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</si>
  <si>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</si>
  <si>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</si>
  <si>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</si>
  <si>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</si>
  <si>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</si>
  <si>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</si>
  <si>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</si>
  <si>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</si>
  <si>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</si>
  <si>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</si>
  <si>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</si>
  <si>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</si>
  <si>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</si>
  <si>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</si>
  <si>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</si>
  <si>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</si>
  <si>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</si>
  <si>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</si>
  <si>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</si>
  <si>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</si>
  <si>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</si>
  <si>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</si>
  <si>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</si>
  <si>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</si>
  <si>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</si>
  <si>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</si>
  <si>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</si>
  <si>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</si>
  <si>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</si>
  <si>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</si>
  <si>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</si>
  <si>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</si>
  <si>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</si>
  <si>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</si>
  <si>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</si>
  <si>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</si>
  <si>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</si>
  <si>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</si>
  <si>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</si>
  <si>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</si>
  <si>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</si>
  <si>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</si>
  <si>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</si>
  <si>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</si>
  <si>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</si>
  <si>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</si>
  <si>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</si>
  <si>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</si>
  <si>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</si>
  <si>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</si>
  <si>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</si>
  <si>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</si>
  <si>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</si>
  <si>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</si>
  <si>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</si>
  <si>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</si>
  <si>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</si>
  <si>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</si>
  <si>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</si>
  <si>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</si>
  <si>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</si>
  <si>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</si>
  <si>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</si>
  <si>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</si>
  <si>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</si>
  <si>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</si>
  <si>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</si>
  <si>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</si>
  <si>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</si>
  <si>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</si>
  <si>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</si>
  <si>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</si>
  <si>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</si>
  <si>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</si>
  <si>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</si>
  <si>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</si>
  <si>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</si>
  <si>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</si>
  <si>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</si>
  <si>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</si>
  <si>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</si>
  <si>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</si>
  <si>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</si>
  <si>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</si>
  <si>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</si>
  <si>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</si>
  <si>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</si>
  <si>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</si>
  <si>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</si>
  <si>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</si>
  <si>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</si>
  <si>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</si>
  <si>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</si>
  <si>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</si>
  <si>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</si>
  <si>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</si>
  <si>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</si>
  <si>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</si>
  <si>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</si>
  <si>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</si>
  <si>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</si>
  <si>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</si>
  <si>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</si>
  <si>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</si>
  <si>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</si>
  <si>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</si>
  <si>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</si>
  <si>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</si>
  <si>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</si>
  <si>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</si>
  <si>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</si>
  <si>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</si>
  <si>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</si>
  <si>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</si>
  <si>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</si>
  <si>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</si>
  <si>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</si>
  <si>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</si>
  <si>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</si>
  <si>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</si>
  <si>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</si>
  <si>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</si>
  <si>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</si>
  <si>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</si>
  <si>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</si>
  <si>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</si>
  <si>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</si>
  <si>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</si>
  <si>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</si>
  <si>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</si>
  <si>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</si>
  <si>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</si>
  <si>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</si>
  <si>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</si>
  <si>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</si>
  <si>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</si>
  <si>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</si>
  <si>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</si>
  <si>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</si>
  <si>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</si>
  <si>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</si>
  <si>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</si>
  <si>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</si>
  <si>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</si>
  <si>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</si>
  <si>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</si>
  <si>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</si>
  <si>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</si>
  <si>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</si>
  <si>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</si>
  <si>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</si>
  <si>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</si>
  <si>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</si>
  <si>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</si>
  <si>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</si>
  <si>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</si>
  <si>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</si>
  <si>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</si>
  <si>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</si>
  <si>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</si>
  <si>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</si>
  <si>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</si>
  <si>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</si>
  <si>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</si>
  <si>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</si>
  <si>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</si>
  <si>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</si>
  <si>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</si>
  <si>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</si>
  <si>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</si>
  <si>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</si>
  <si>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</si>
  <si>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</si>
  <si>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</si>
  <si>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</si>
  <si>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</si>
  <si>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</si>
  <si>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</si>
  <si>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</si>
  <si>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</si>
  <si>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</si>
  <si>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</si>
  <si>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</si>
  <si>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</si>
  <si>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</si>
  <si>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</si>
  <si>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</si>
  <si>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</si>
  <si>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</si>
  <si>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</si>
  <si>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</si>
  <si>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</si>
  <si>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</si>
  <si>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</si>
  <si>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</si>
  <si>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</si>
  <si>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</si>
  <si>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</si>
  <si>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</si>
  <si>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</si>
  <si>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</si>
  <si>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</si>
  <si>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</si>
  <si>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</si>
  <si>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</si>
  <si>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</si>
  <si>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</si>
  <si>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</si>
  <si>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</si>
  <si>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</si>
  <si>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</si>
  <si>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</si>
  <si>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</si>
  <si>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</si>
  <si>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</si>
  <si>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</si>
  <si>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</si>
  <si>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</si>
  <si>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</si>
  <si>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</si>
  <si>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</si>
  <si>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</si>
  <si>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</si>
  <si>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</si>
  <si>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</si>
  <si>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</si>
  <si>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</si>
  <si>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</si>
  <si>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</si>
  <si>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</si>
  <si>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</si>
  <si>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</si>
  <si>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</si>
  <si>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</si>
  <si>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</si>
  <si>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</si>
  <si>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</si>
  <si>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</si>
  <si>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</si>
  <si>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</si>
  <si>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</si>
  <si>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</si>
  <si>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</si>
  <si>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</si>
  <si>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</si>
  <si>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</si>
  <si>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</si>
  <si>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</si>
  <si>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</si>
  <si>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</si>
  <si>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</si>
  <si>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</si>
  <si>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</si>
  <si>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</si>
  <si>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</si>
  <si>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</si>
  <si>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</si>
  <si>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</si>
  <si>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</si>
  <si>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</si>
  <si>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</si>
  <si>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</si>
  <si>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</si>
  <si>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</si>
  <si>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</si>
  <si>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</si>
  <si>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</si>
  <si>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</si>
  <si>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</si>
  <si>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</si>
  <si>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</si>
  <si>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</si>
  <si>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</si>
  <si>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</si>
  <si>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</si>
  <si>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</si>
  <si>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</si>
  <si>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</si>
  <si>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</si>
  <si>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</si>
  <si>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</si>
  <si>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</si>
  <si>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</si>
  <si>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</si>
  <si>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</si>
  <si>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</si>
  <si>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</si>
  <si>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</si>
  <si>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</si>
  <si>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</si>
  <si>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</si>
  <si>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</si>
  <si>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</si>
  <si>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</si>
  <si>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</si>
  <si>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</si>
  <si>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</si>
  <si>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</si>
  <si>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</si>
  <si>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</si>
  <si>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</si>
  <si>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</si>
  <si>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</si>
  <si>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</si>
  <si>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</si>
  <si>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</si>
  <si>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</si>
  <si>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</si>
  <si>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</si>
  <si>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</si>
  <si>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</si>
  <si>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</si>
  <si>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</si>
  <si>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</si>
  <si>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</si>
  <si>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</si>
  <si>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</si>
  <si>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</si>
  <si>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</si>
  <si>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</si>
  <si>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</si>
  <si>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</si>
  <si>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</si>
  <si>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</si>
  <si>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</si>
  <si>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</si>
  <si>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</si>
  <si>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</si>
  <si>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</si>
  <si>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</si>
  <si>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</si>
  <si>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</si>
  <si>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</si>
  <si>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</si>
  <si>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</si>
  <si>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</si>
  <si>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</si>
  <si>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</si>
  <si>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</si>
  <si>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</si>
  <si>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</si>
  <si>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</si>
  <si>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</si>
  <si>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</si>
  <si>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</si>
  <si>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</si>
  <si>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</si>
  <si>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</si>
  <si>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</si>
  <si>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</si>
  <si>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</si>
  <si>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</si>
  <si>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</si>
  <si>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</si>
  <si>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</si>
  <si>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</si>
  <si>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</si>
  <si>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</si>
  <si>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</si>
  <si>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</si>
  <si>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</si>
  <si>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</si>
  <si>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</si>
  <si>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</si>
  <si>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</si>
  <si>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</si>
  <si>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</si>
  <si>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</si>
  <si>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</si>
  <si>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</si>
  <si>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</si>
  <si>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</si>
  <si>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</si>
  <si>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</si>
  <si>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</si>
  <si>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</si>
  <si>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</si>
  <si>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</si>
  <si>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</si>
  <si>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</si>
  <si>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</si>
  <si>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</si>
  <si>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</si>
  <si>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</si>
  <si>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</si>
  <si>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</si>
  <si>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</si>
  <si>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</si>
  <si>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</si>
  <si>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</si>
  <si>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</si>
  <si>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</si>
  <si>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</si>
  <si>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</si>
  <si>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</si>
  <si>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</si>
  <si>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</si>
  <si>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</si>
  <si>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</si>
  <si>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</si>
  <si>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</si>
  <si>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</si>
  <si>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</si>
  <si>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</si>
  <si>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</si>
  <si>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</si>
  <si>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</si>
  <si>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</si>
  <si>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</si>
  <si>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</si>
  <si>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</si>
  <si>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</si>
  <si>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</si>
  <si>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</si>
  <si>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</si>
  <si>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</si>
  <si>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</si>
  <si>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</si>
  <si>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</si>
  <si>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</si>
  <si>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</si>
  <si>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</si>
  <si>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</si>
  <si>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</si>
  <si>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</si>
  <si>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</si>
  <si>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</si>
  <si>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</si>
  <si>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</si>
  <si>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</si>
  <si>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</si>
  <si>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</si>
  <si>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</si>
  <si>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</si>
  <si>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</si>
  <si>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</si>
  <si>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</si>
  <si>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</si>
  <si>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</si>
  <si>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</si>
  <si>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</si>
  <si>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</si>
  <si>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</si>
  <si>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</si>
  <si>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</si>
  <si>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</si>
  <si>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</si>
  <si>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</si>
  <si>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</si>
  <si>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</si>
  <si>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</si>
  <si>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</si>
  <si>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</si>
  <si>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</si>
  <si>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</si>
  <si>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</si>
  <si>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</si>
  <si>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</si>
  <si>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</si>
  <si>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</si>
  <si>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</si>
  <si>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</si>
  <si>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</si>
  <si>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</si>
  <si>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</si>
  <si>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</si>
  <si>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</si>
  <si>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</si>
  <si>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</si>
  <si>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</si>
  <si>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</si>
  <si>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</si>
  <si>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</si>
  <si>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</si>
  <si>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</si>
  <si>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</si>
  <si>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</si>
  <si>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</si>
  <si>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</si>
  <si>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</si>
  <si>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</si>
  <si>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</si>
  <si>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</si>
  <si>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</si>
  <si>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</si>
  <si>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</si>
  <si>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</si>
  <si>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</si>
  <si>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</si>
  <si>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</si>
  <si>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</si>
  <si>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</si>
  <si>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</si>
  <si>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</si>
  <si>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</si>
  <si>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</si>
  <si>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</si>
  <si>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</si>
  <si>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</si>
  <si>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</si>
  <si>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</si>
  <si>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</si>
  <si>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</si>
  <si>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</si>
  <si>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</si>
  <si>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</si>
  <si>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</si>
  <si>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</si>
  <si>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</si>
  <si>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</si>
  <si>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</si>
  <si>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</si>
  <si>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</si>
  <si>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</si>
  <si>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</si>
  <si>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</si>
  <si>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</si>
  <si>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</si>
  <si>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</si>
  <si>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</si>
  <si>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</si>
  <si>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</si>
  <si>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</si>
  <si>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</si>
  <si>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</si>
  <si>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</si>
  <si>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</si>
  <si>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</si>
  <si>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</si>
  <si>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</si>
  <si>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</si>
  <si>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</si>
  <si>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</si>
  <si>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</si>
  <si>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</si>
  <si>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</si>
  <si>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</si>
  <si>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</si>
  <si>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</si>
  <si>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</si>
  <si>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</si>
  <si>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</si>
  <si>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</si>
  <si>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</si>
  <si>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</si>
  <si>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</si>
  <si>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</si>
  <si>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</si>
  <si>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</si>
  <si>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</si>
  <si>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</si>
  <si>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</si>
  <si>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</si>
  <si>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</si>
  <si>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</si>
  <si>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</si>
  <si>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</si>
  <si>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</si>
  <si>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</si>
  <si>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</si>
  <si>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</si>
  <si>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</si>
  <si>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</si>
  <si>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</si>
  <si>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</si>
  <si>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</si>
  <si>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</si>
  <si>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</si>
  <si>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</si>
  <si>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</si>
  <si>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</si>
  <si>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</si>
  <si>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</si>
  <si>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</si>
  <si>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</si>
  <si>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</si>
  <si>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</si>
  <si>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</si>
  <si>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</si>
  <si>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</si>
  <si>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</si>
  <si>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</si>
  <si>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</si>
  <si>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</si>
  <si>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</si>
  <si>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</si>
  <si>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</si>
  <si>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</si>
  <si>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</si>
  <si>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</si>
  <si>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</si>
  <si>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</si>
  <si>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</si>
  <si>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</si>
  <si>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</si>
  <si>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</si>
  <si>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</si>
  <si>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</si>
  <si>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</si>
  <si>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</si>
  <si>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</si>
  <si>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</si>
  <si>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</si>
  <si>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</si>
  <si>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</si>
  <si>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</si>
  <si>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</si>
  <si>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</si>
  <si>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</si>
  <si>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</si>
  <si>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</si>
  <si>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</si>
  <si>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</si>
  <si>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</si>
  <si>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</si>
  <si>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</si>
  <si>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</si>
  <si>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</si>
  <si>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</si>
  <si>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</si>
  <si>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</si>
  <si>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</si>
  <si>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</si>
  <si>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</si>
  <si>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</si>
  <si>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</si>
  <si>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</si>
  <si>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</si>
  <si>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</si>
  <si>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</si>
  <si>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</si>
  <si>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</si>
  <si>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</si>
  <si>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</si>
  <si>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</si>
  <si>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</si>
  <si>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</si>
  <si>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</si>
  <si>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</si>
  <si>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</si>
  <si>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</si>
  <si>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</si>
  <si>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</si>
  <si>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</si>
  <si>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</si>
  <si>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</si>
  <si>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</si>
  <si>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</si>
  <si>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</si>
  <si>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</si>
  <si>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</si>
  <si>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</si>
  <si>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</si>
  <si>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</si>
  <si>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</si>
  <si>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</si>
  <si>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</si>
  <si>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</si>
  <si>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</si>
  <si>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</si>
  <si>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</si>
  <si>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</si>
  <si>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</si>
  <si>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</si>
  <si>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</si>
  <si>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</si>
  <si>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</si>
  <si>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</si>
  <si>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</si>
  <si>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</si>
  <si>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</si>
  <si>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</si>
  <si>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</si>
  <si>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</si>
  <si>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</si>
  <si>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</si>
  <si>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</si>
  <si>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</si>
  <si>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</si>
  <si>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</si>
  <si>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</si>
  <si>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</si>
  <si>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</si>
  <si>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</si>
  <si>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</si>
  <si>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</si>
  <si>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</si>
  <si>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</si>
  <si>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</si>
  <si>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</si>
  <si>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</si>
  <si>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</si>
  <si>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</si>
  <si>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</si>
  <si>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</si>
  <si>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</si>
  <si>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</si>
  <si>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</si>
  <si>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</si>
  <si>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</si>
  <si>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</si>
  <si>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</si>
  <si>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</si>
  <si>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</si>
  <si>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</si>
  <si>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</si>
  <si>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</si>
  <si>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</si>
  <si>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</si>
  <si>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</si>
  <si>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</si>
  <si>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</si>
  <si>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</si>
  <si>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</si>
  <si>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</si>
  <si>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</si>
  <si>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</si>
  <si>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</si>
  <si>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</si>
  <si>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</si>
  <si>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</si>
  <si>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</si>
  <si>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</si>
  <si>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</si>
  <si>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</si>
  <si>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</si>
  <si>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</si>
  <si>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</si>
  <si>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</si>
  <si>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</si>
  <si>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</si>
  <si>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</si>
  <si>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</si>
  <si>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</si>
  <si>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</si>
  <si>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</si>
  <si>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</si>
  <si>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</si>
  <si>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</si>
  <si>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</si>
  <si>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</si>
  <si>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</si>
  <si>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</si>
  <si>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</si>
  <si>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</si>
  <si>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</si>
  <si>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</si>
  <si>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</si>
  <si>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</si>
  <si>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</si>
  <si>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</si>
  <si>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</si>
  <si>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</si>
  <si>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</si>
  <si>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</si>
  <si>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</si>
  <si>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</si>
  <si>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</si>
  <si>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</si>
  <si>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</si>
  <si>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</si>
  <si>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</si>
  <si>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</si>
  <si>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</si>
  <si>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</si>
  <si>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</si>
  <si>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</si>
  <si>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</si>
  <si>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</si>
  <si>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</si>
  <si>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</si>
  <si>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</si>
  <si>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</si>
  <si>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</si>
  <si>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</si>
  <si>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</si>
  <si>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</si>
  <si>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</si>
  <si>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</si>
  <si>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</si>
  <si>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</si>
  <si>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</si>
  <si>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</si>
  <si>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</si>
  <si>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</si>
  <si>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</si>
  <si>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</si>
  <si>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</si>
  <si>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</si>
  <si>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</si>
  <si>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</si>
  <si>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</si>
  <si>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</si>
  <si>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</si>
  <si>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</si>
  <si>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</si>
  <si>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</si>
  <si>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</si>
  <si>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</si>
  <si>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</si>
  <si>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</si>
  <si>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</si>
  <si>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</si>
  <si>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</si>
  <si>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</si>
  <si>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</si>
  <si>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</si>
  <si>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</si>
  <si>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</si>
  <si>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</si>
  <si>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</si>
  <si>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</si>
  <si>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</si>
  <si>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</si>
  <si>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</si>
  <si>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</si>
  <si>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</si>
  <si>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</si>
  <si>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</si>
  <si>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</si>
  <si>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</si>
  <si>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</si>
  <si>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</si>
  <si>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</si>
  <si>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</si>
  <si>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</si>
  <si>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</si>
  <si>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</si>
  <si>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</si>
  <si>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</si>
  <si>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</si>
  <si>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</si>
  <si>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</si>
  <si>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</si>
  <si>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</si>
  <si>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</si>
  <si>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</si>
  <si>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</si>
  <si>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</si>
  <si>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</si>
  <si>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</si>
  <si>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</si>
  <si>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</si>
  <si>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</si>
  <si>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</si>
  <si>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</si>
  <si>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</si>
  <si>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</si>
  <si>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</si>
  <si>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</si>
  <si>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</si>
  <si>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</si>
  <si>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</si>
  <si>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</si>
  <si>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</si>
  <si>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</si>
  <si>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</si>
  <si>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</si>
  <si>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</si>
  <si>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</si>
  <si>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</si>
  <si>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</si>
  <si>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</si>
  <si>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</si>
  <si>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</si>
  <si>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</si>
  <si>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</si>
  <si>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</si>
  <si>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</si>
  <si>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</si>
  <si>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</si>
  <si>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</si>
  <si>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</si>
  <si>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</si>
  <si>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</si>
  <si>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</si>
  <si>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</si>
  <si>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</si>
  <si>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</si>
  <si>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</si>
  <si>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</si>
  <si>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</si>
  <si>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</si>
  <si>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</si>
  <si>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</si>
  <si>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</si>
  <si>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</si>
  <si>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</si>
  <si>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</si>
  <si>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</si>
  <si>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</si>
  <si>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</si>
  <si>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</si>
  <si>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</si>
  <si>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</si>
  <si>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</si>
  <si>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</si>
  <si>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</si>
  <si>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</si>
  <si>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</si>
  <si>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</si>
  <si>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</si>
  <si>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</si>
  <si>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</si>
  <si>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</si>
  <si>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</si>
  <si>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</si>
  <si>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</si>
  <si>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</si>
  <si>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</si>
  <si>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</si>
  <si>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</si>
  <si>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</si>
  <si>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</si>
  <si>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</si>
  <si>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</si>
  <si>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</si>
  <si>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</si>
  <si>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</si>
  <si>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</si>
  <si>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</si>
  <si>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</si>
  <si>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</si>
  <si>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</si>
  <si>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</si>
  <si>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</si>
  <si>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</si>
  <si>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</si>
  <si>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</si>
  <si>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</si>
  <si>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</si>
  <si>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</si>
  <si>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</si>
  <si>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</si>
  <si>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</si>
  <si>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</si>
  <si>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</si>
  <si>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</si>
  <si>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</si>
  <si>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</si>
  <si>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</si>
  <si>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</si>
  <si>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</si>
  <si>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</si>
  <si>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</si>
  <si>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</si>
  <si>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</si>
  <si>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</si>
  <si>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</si>
  <si>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</si>
  <si>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</si>
  <si>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</si>
  <si>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</si>
  <si>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</si>
  <si>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</si>
  <si>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</si>
  <si>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</si>
  <si>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</si>
  <si>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</si>
  <si>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</si>
  <si>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</si>
  <si>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</si>
  <si>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</si>
  <si>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</si>
  <si>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</si>
  <si>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</si>
  <si>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</si>
  <si>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</si>
  <si>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</si>
  <si>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</si>
  <si>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</si>
  <si>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</si>
  <si>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</si>
  <si>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</si>
  <si>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</si>
  <si>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</si>
  <si>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</si>
  <si>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</si>
  <si>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</si>
  <si>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</si>
  <si>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</si>
  <si>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</si>
  <si>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</si>
  <si>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</si>
  <si>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</si>
  <si>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</si>
  <si>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</si>
  <si>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</si>
  <si>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</si>
  <si>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</si>
  <si>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</si>
  <si>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</si>
  <si>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</si>
  <si>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</si>
  <si>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</si>
  <si>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</si>
  <si>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</si>
  <si>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</si>
  <si>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</si>
  <si>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</si>
  <si>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</si>
  <si>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</si>
  <si>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</si>
  <si>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</si>
  <si>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</si>
  <si>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</si>
  <si>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</si>
  <si>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</si>
  <si>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</si>
  <si>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</si>
  <si>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</si>
  <si>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</si>
  <si>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</si>
  <si>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</si>
  <si>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</si>
  <si>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</si>
  <si>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</si>
  <si>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</si>
  <si>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</si>
  <si>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</si>
  <si>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</si>
  <si>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</si>
  <si>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</si>
  <si>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</si>
  <si>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</si>
  <si>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</si>
  <si>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</si>
  <si>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</si>
  <si>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</si>
  <si>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</si>
  <si>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</si>
  <si>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</si>
  <si>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</si>
  <si>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</si>
  <si>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</si>
  <si>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</si>
  <si>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</si>
  <si>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</si>
  <si>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</si>
  <si>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</si>
  <si>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</si>
  <si>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</si>
  <si>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</si>
  <si>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</si>
  <si>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</si>
  <si>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</si>
  <si>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</si>
  <si>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</si>
  <si>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</si>
  <si>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</si>
  <si>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</si>
  <si>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</si>
  <si>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</si>
  <si>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</si>
  <si>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</si>
  <si>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</si>
  <si>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</si>
  <si>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</si>
  <si>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</si>
  <si>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</si>
  <si>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</si>
  <si>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</si>
  <si>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</si>
  <si>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</si>
  <si>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</si>
  <si>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</si>
  <si>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</si>
  <si>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</si>
  <si>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</si>
  <si>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</si>
  <si>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</si>
  <si>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</si>
  <si>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</si>
  <si>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</si>
  <si>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</si>
  <si>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</si>
  <si>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</si>
  <si>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</si>
  <si>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</si>
  <si>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</si>
  <si>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</si>
  <si>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</si>
  <si>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</si>
  <si>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</si>
  <si>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</si>
  <si>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</si>
  <si>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</si>
  <si>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</si>
  <si>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</si>
  <si>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</si>
  <si>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</si>
  <si>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</si>
  <si>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</si>
  <si>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</si>
  <si>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</si>
  <si>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</si>
  <si>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</si>
  <si>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</si>
  <si>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</si>
  <si>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</si>
  <si>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</si>
  <si>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</si>
  <si>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</si>
  <si>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</si>
  <si>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</si>
  <si>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</si>
  <si>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</si>
  <si>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</si>
  <si>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</si>
  <si>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</si>
  <si>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</si>
  <si>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</si>
  <si>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</si>
  <si>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</si>
  <si>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</si>
  <si>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</si>
  <si>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</si>
  <si>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</si>
  <si>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</si>
  <si>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</si>
  <si>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</si>
  <si>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</si>
  <si>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</si>
  <si>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</si>
  <si>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</si>
  <si>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</si>
  <si>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</si>
  <si>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</si>
  <si>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</si>
  <si>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</si>
  <si>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</si>
  <si>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</si>
  <si>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</si>
  <si>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</si>
  <si>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</si>
  <si>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</si>
  <si>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</si>
  <si>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</si>
  <si>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</si>
  <si>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</si>
  <si>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</si>
  <si>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</si>
  <si>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</si>
  <si>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</si>
  <si>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</si>
  <si>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</si>
  <si>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</si>
  <si>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</si>
  <si>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</si>
  <si>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</si>
  <si>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</si>
  <si>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</si>
  <si>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</si>
  <si>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</si>
  <si>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</si>
  <si>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</si>
  <si>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</si>
  <si>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</si>
  <si>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</si>
  <si>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</si>
  <si>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</si>
  <si>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</si>
  <si>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</si>
  <si>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</si>
  <si>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</si>
  <si>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</si>
  <si>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</si>
  <si>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</si>
  <si>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</si>
  <si>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</si>
  <si>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</si>
  <si>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</si>
  <si>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</si>
  <si>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</si>
  <si>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</si>
  <si>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</si>
  <si>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</si>
  <si>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</si>
  <si>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</si>
  <si>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</si>
  <si>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</si>
  <si>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</si>
  <si>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</si>
  <si>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</si>
  <si>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</si>
  <si>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</si>
  <si>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</si>
  <si>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</si>
  <si>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</si>
  <si>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</si>
  <si>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</si>
  <si>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</si>
  <si>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</si>
  <si>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</si>
  <si>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</si>
  <si>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</si>
  <si>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</si>
  <si>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</si>
  <si>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</si>
  <si>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</si>
  <si>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</si>
  <si>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</si>
  <si>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</si>
  <si>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</si>
  <si>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</si>
  <si>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</si>
  <si>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</si>
  <si>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</si>
  <si>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</si>
  <si>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</si>
  <si>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</si>
  <si>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</si>
  <si>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</si>
  <si>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</si>
  <si>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</si>
  <si>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</si>
  <si>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</si>
  <si>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</si>
  <si>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</si>
  <si>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</si>
  <si>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</si>
  <si>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</si>
  <si>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</si>
  <si>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</si>
  <si>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</si>
  <si>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</si>
  <si>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</si>
  <si>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</si>
  <si>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</si>
  <si>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</si>
  <si>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</si>
  <si>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</si>
  <si>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</si>
  <si>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</si>
  <si>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</si>
  <si>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</si>
  <si>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</si>
  <si>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</si>
  <si>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</si>
  <si>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</si>
  <si>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</si>
  <si>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</si>
  <si>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</si>
  <si>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</si>
  <si>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</si>
  <si>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</si>
  <si>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</si>
  <si>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</si>
  <si>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</si>
  <si>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</si>
  <si>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</si>
  <si>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</si>
  <si>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</si>
  <si>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</si>
  <si>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</si>
  <si>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</si>
  <si>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</si>
  <si>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</si>
  <si>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</si>
  <si>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</si>
  <si>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</si>
  <si>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</si>
  <si>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</si>
  <si>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</si>
  <si>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</si>
  <si>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</si>
  <si>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</si>
  <si>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</si>
  <si>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</si>
  <si>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</si>
  <si>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</si>
  <si>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</si>
  <si>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</si>
  <si>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</si>
  <si>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</si>
  <si>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</si>
  <si>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</si>
  <si>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</si>
  <si>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</si>
  <si>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</si>
  <si>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</si>
  <si>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</si>
  <si>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</si>
  <si>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</si>
  <si>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</si>
  <si>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</si>
  <si>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</si>
  <si>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</si>
  <si>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</si>
  <si>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</si>
  <si>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</si>
  <si>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</si>
  <si>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</si>
  <si>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</si>
  <si>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</si>
  <si>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</si>
  <si>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</si>
  <si>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</si>
  <si>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</si>
  <si>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</si>
  <si>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</si>
  <si>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</si>
  <si>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</si>
  <si>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</si>
  <si>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</si>
  <si>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</si>
  <si>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</si>
  <si>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</si>
  <si>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</si>
  <si>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</si>
  <si>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</si>
  <si>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</si>
  <si>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</si>
  <si>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</si>
  <si>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</si>
  <si>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</si>
  <si>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</si>
  <si>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</si>
  <si>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</si>
  <si>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</si>
  <si>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</si>
  <si>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</si>
  <si>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</si>
  <si>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</si>
  <si>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</si>
  <si>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</si>
  <si>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</si>
  <si>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</si>
  <si>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</si>
  <si>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</si>
  <si>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</si>
  <si>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</si>
  <si>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</si>
  <si>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</si>
  <si>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</si>
  <si>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</si>
  <si>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</si>
  <si>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</si>
  <si>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</si>
  <si>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</si>
  <si>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</si>
  <si>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</si>
  <si>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</si>
  <si>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</si>
  <si>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</si>
  <si>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</si>
  <si>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</si>
  <si>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</si>
  <si>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</si>
  <si>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</si>
  <si>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</si>
  <si>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</si>
  <si>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</si>
  <si>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</si>
  <si>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</si>
  <si>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</si>
  <si>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</si>
  <si>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</si>
  <si>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</si>
  <si>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</si>
  <si>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</si>
  <si>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</si>
  <si>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</si>
  <si>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</si>
  <si>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</si>
  <si>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</si>
  <si>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</si>
  <si>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</si>
  <si>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</si>
  <si>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</si>
  <si>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</si>
  <si>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</si>
  <si>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</si>
  <si>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</si>
  <si>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</si>
  <si>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</si>
  <si>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</si>
  <si>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</si>
  <si>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</si>
  <si>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</si>
  <si>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</si>
  <si>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</si>
  <si>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</si>
  <si>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</si>
  <si>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</si>
  <si>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</si>
  <si>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</si>
  <si>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</si>
  <si>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</si>
  <si>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</si>
  <si>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</si>
  <si>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</si>
  <si>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</si>
  <si>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</si>
  <si>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</si>
  <si>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</si>
  <si>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</si>
  <si>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</si>
  <si>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</si>
  <si>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</si>
  <si>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</si>
  <si>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</si>
  <si>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</si>
  <si>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</si>
  <si>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</si>
  <si>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</si>
  <si>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</si>
  <si>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</si>
  <si>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</si>
  <si>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</si>
  <si>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</si>
  <si>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</si>
  <si>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</si>
  <si>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</si>
  <si>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</si>
  <si>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</si>
  <si>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</si>
  <si>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</si>
  <si>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</si>
  <si>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</si>
  <si>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</si>
  <si>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</si>
  <si>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</si>
  <si>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</si>
  <si>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</si>
  <si>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</si>
  <si>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</si>
  <si>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</si>
  <si>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</si>
  <si>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</si>
  <si>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</si>
  <si>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</si>
  <si>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</si>
  <si>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</si>
  <si>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</si>
  <si>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</si>
  <si>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</si>
  <si>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</si>
  <si>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</si>
  <si>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</si>
  <si>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</si>
  <si>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</si>
  <si>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</si>
  <si>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</si>
  <si>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</si>
  <si>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</si>
  <si>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</si>
  <si>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</si>
  <si>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</si>
  <si>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</si>
  <si>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</si>
  <si>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</si>
  <si>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</si>
  <si>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</si>
  <si>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</si>
  <si>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</si>
  <si>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</si>
  <si>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</si>
  <si>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</si>
  <si>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</si>
  <si>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</si>
  <si>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</si>
  <si>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</si>
  <si>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</si>
  <si>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</si>
  <si>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</si>
  <si>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</si>
  <si>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</si>
  <si>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</si>
  <si>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</si>
  <si>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</si>
  <si>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</si>
  <si>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</si>
  <si>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</si>
  <si>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</si>
  <si>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</si>
  <si>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</si>
  <si>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</si>
  <si>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</si>
  <si>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</si>
  <si>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</si>
  <si>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</si>
  <si>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</si>
  <si>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</si>
  <si>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</si>
  <si>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</si>
  <si>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</si>
  <si>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</si>
  <si>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</si>
  <si>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</si>
  <si>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</si>
  <si>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</si>
  <si>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</si>
  <si>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</si>
  <si>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</si>
  <si>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</si>
  <si>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</si>
  <si>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</si>
  <si>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</si>
  <si>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</si>
  <si>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</si>
  <si>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</si>
  <si>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</si>
  <si>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</si>
  <si>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</si>
  <si>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</si>
  <si>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</si>
  <si>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</si>
  <si>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</si>
  <si>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</si>
  <si>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</si>
  <si>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</si>
  <si>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</si>
  <si>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</si>
  <si>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</si>
  <si>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</si>
  <si>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</si>
  <si>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</si>
  <si>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</si>
  <si>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</si>
  <si>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</si>
  <si>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</si>
  <si>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</si>
  <si>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</si>
  <si>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</si>
  <si>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</si>
  <si>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</si>
  <si>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</si>
  <si>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</si>
  <si>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</si>
  <si>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</si>
  <si>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</si>
  <si>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</si>
  <si>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</si>
  <si>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</si>
  <si>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</si>
  <si>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</si>
  <si>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</si>
  <si>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</si>
  <si>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</si>
  <si>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</si>
  <si>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</si>
  <si>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</si>
  <si>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</si>
  <si>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</si>
  <si>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</si>
  <si>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</si>
  <si>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</si>
  <si>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</si>
  <si>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</si>
  <si>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</si>
  <si>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</si>
  <si>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</si>
  <si>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</si>
  <si>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</si>
  <si>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</si>
  <si>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</si>
  <si>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</si>
  <si>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</si>
  <si>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</si>
  <si>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</si>
  <si>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</si>
  <si>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</si>
  <si>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</si>
  <si>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</si>
  <si>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</si>
  <si>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</si>
  <si>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</si>
  <si>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</si>
  <si>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</si>
  <si>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</si>
  <si>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</si>
  <si>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</si>
  <si>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</si>
  <si>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</si>
  <si>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</si>
  <si>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</si>
  <si>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</si>
  <si>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</si>
  <si>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</si>
  <si>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</si>
  <si>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</si>
  <si>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</si>
  <si>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</si>
  <si>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</si>
  <si>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</si>
  <si>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</si>
  <si>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</si>
  <si>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</si>
  <si>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</si>
  <si>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</si>
  <si>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</si>
  <si>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</si>
  <si>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</si>
  <si>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</si>
  <si>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</si>
  <si>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</si>
  <si>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</si>
  <si>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</si>
  <si>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</si>
  <si>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</si>
  <si>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</si>
  <si>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</si>
  <si>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</si>
  <si>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</si>
  <si>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</si>
  <si>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</si>
  <si>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</si>
  <si>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</si>
  <si>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</si>
  <si>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</si>
  <si>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</si>
  <si>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</si>
  <si>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</si>
  <si>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</si>
  <si>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</si>
  <si>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</si>
  <si>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</si>
  <si>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</si>
  <si>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</si>
  <si>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</si>
  <si>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</si>
  <si>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</si>
  <si>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</si>
  <si>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</si>
  <si>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</si>
  <si>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</si>
  <si>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</si>
  <si>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</si>
  <si>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</si>
  <si>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</si>
  <si>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</si>
  <si>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</si>
  <si>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</si>
  <si>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</si>
  <si>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</si>
  <si>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</si>
  <si>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</si>
  <si>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</si>
  <si>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</si>
  <si>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</si>
  <si>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</si>
  <si>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</si>
  <si>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</si>
  <si>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</si>
  <si>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</si>
  <si>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</si>
  <si>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</si>
  <si>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</si>
  <si>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</si>
  <si>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</si>
  <si>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</si>
  <si>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</si>
  <si>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</si>
  <si>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</si>
  <si>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</si>
  <si>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</si>
  <si>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</si>
  <si>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</si>
  <si>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</si>
  <si>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</si>
  <si>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</si>
  <si>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</si>
  <si>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</si>
  <si>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</si>
  <si>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</si>
  <si>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</si>
  <si>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</si>
  <si>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</si>
  <si>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</si>
  <si>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</si>
  <si>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</si>
  <si>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</si>
  <si>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</si>
  <si>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</si>
  <si>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</si>
  <si>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</si>
  <si>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</si>
  <si>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</si>
  <si>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</si>
  <si>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</si>
  <si>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</si>
  <si>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</si>
  <si>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</si>
  <si>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</si>
  <si>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</si>
  <si>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</si>
  <si>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</si>
  <si>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</si>
  <si>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</si>
  <si>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</si>
  <si>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</si>
  <si>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</si>
  <si>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</si>
  <si>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</si>
  <si>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</si>
  <si>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</si>
  <si>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</si>
  <si>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</si>
  <si>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</si>
  <si>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</si>
  <si>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</si>
  <si>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</si>
  <si>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</si>
  <si>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</si>
  <si>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</si>
  <si>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</si>
  <si>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</si>
  <si>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</si>
  <si>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</si>
  <si>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</si>
  <si>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</si>
  <si>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</si>
  <si>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</si>
  <si>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</si>
  <si>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</si>
  <si>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</si>
  <si>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</si>
  <si>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</si>
  <si>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</si>
  <si>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</si>
  <si>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</si>
  <si>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</si>
  <si>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</si>
  <si>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</si>
  <si>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</si>
  <si>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</si>
  <si>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</si>
  <si>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</si>
  <si>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</si>
  <si>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</si>
  <si>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</si>
  <si>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</si>
  <si>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</si>
  <si>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</si>
  <si>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</si>
  <si>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</si>
  <si>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</si>
  <si>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</si>
  <si>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</si>
  <si>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</si>
  <si>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</si>
  <si>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</si>
  <si>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</si>
  <si>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</si>
  <si>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</si>
  <si>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</si>
  <si>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</si>
  <si>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</si>
  <si>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</si>
  <si>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</si>
  <si>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</si>
  <si>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</si>
  <si>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</si>
  <si>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</si>
  <si>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</si>
  <si>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</si>
  <si>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</si>
  <si>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</si>
  <si>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</si>
  <si>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</si>
  <si>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</si>
  <si>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</si>
  <si>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</si>
  <si>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</si>
  <si>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</si>
  <si>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</si>
  <si>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</si>
  <si>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</si>
  <si>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</si>
  <si>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</si>
  <si>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</si>
  <si>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</si>
  <si>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</si>
  <si>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</si>
  <si>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</si>
  <si>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</si>
  <si>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</si>
  <si>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</si>
  <si>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</si>
  <si>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</si>
  <si>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</si>
  <si>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</si>
  <si>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</si>
  <si>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</si>
  <si>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</si>
  <si>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</si>
  <si>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</si>
  <si>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</si>
  <si>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</si>
  <si>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</si>
  <si>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</si>
  <si>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</si>
  <si>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</si>
  <si>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</si>
  <si>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</si>
  <si>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</si>
  <si>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</si>
  <si>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</si>
  <si>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</si>
  <si>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</si>
  <si>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</si>
  <si>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</si>
  <si>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</si>
  <si>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</si>
  <si>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</si>
  <si>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</si>
  <si>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</si>
  <si>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</si>
  <si>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</si>
  <si>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</si>
  <si>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</si>
  <si>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</si>
  <si>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</si>
  <si>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</si>
  <si>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</si>
  <si>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</si>
  <si>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</si>
  <si>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</si>
  <si>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</si>
  <si>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</si>
  <si>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</si>
  <si>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</si>
  <si>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</si>
  <si>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</si>
  <si>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</si>
  <si>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</si>
  <si>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</si>
  <si>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</si>
  <si>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</si>
  <si>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</si>
  <si>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</si>
  <si>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</si>
  <si>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</si>
  <si>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</si>
  <si>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</si>
  <si>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</si>
  <si>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</si>
  <si>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</si>
  <si>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</si>
  <si>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</si>
  <si>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</si>
  <si>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</si>
  <si>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</si>
  <si>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</si>
  <si>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</si>
  <si>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</si>
  <si>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</si>
  <si>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</si>
  <si>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</si>
  <si>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</si>
  <si>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</si>
  <si>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</si>
  <si>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</si>
  <si>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</si>
  <si>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</si>
  <si>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</si>
  <si>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</si>
  <si>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</si>
  <si>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</si>
  <si>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</si>
  <si>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</si>
  <si>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</si>
  <si>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</si>
  <si>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</si>
  <si>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</si>
  <si>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</si>
  <si>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</si>
  <si>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</si>
  <si>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</si>
  <si>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</si>
  <si>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</si>
  <si>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</si>
  <si>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</si>
  <si>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</si>
  <si>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</si>
  <si>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</si>
  <si>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</si>
  <si>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</si>
  <si>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</si>
  <si>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</si>
  <si>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</si>
  <si>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</si>
  <si>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</si>
  <si>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</si>
  <si>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</si>
  <si>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</si>
  <si>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</si>
  <si>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</si>
  <si>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</si>
  <si>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</si>
  <si>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</si>
  <si>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</si>
  <si>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</si>
  <si>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</si>
  <si>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</si>
  <si>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</si>
  <si>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</si>
  <si>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</si>
  <si>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</si>
  <si>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</si>
  <si>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</si>
  <si>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</si>
  <si>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</si>
  <si>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</si>
  <si>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</si>
  <si>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</si>
  <si>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</si>
  <si>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</si>
  <si>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</si>
  <si>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</si>
  <si>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</si>
  <si>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</si>
  <si>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</si>
  <si>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</si>
  <si>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</si>
  <si>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</si>
  <si>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</si>
  <si>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</si>
  <si>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</si>
  <si>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</si>
  <si>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</si>
  <si>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</si>
  <si>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</si>
  <si>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</si>
  <si>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</si>
  <si>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</si>
  <si>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</si>
  <si>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</si>
  <si>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</si>
  <si>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</si>
  <si>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</si>
  <si>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</si>
  <si>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</si>
  <si>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</si>
  <si>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</si>
  <si>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</si>
  <si>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</si>
  <si>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</si>
  <si>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</si>
  <si>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</si>
  <si>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</si>
  <si>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</si>
  <si>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</si>
  <si>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</si>
  <si>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</si>
  <si>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</si>
  <si>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</si>
  <si>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</si>
  <si>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</si>
  <si>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</si>
  <si>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</si>
  <si>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</si>
  <si>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</si>
  <si>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</si>
  <si>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</si>
  <si>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</si>
  <si>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</si>
  <si>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</si>
  <si>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</si>
  <si>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</si>
  <si>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</si>
  <si>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</si>
  <si>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</si>
  <si>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</si>
  <si>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</si>
  <si>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</si>
  <si>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</si>
  <si>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</si>
  <si>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</si>
  <si>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</si>
  <si>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</si>
  <si>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</si>
  <si>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</si>
  <si>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</si>
  <si>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</si>
  <si>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</si>
  <si>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</si>
  <si>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</si>
  <si>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</si>
  <si>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</si>
  <si>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</si>
  <si>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</si>
  <si>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</si>
  <si>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</si>
  <si>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</si>
  <si>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</si>
  <si>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</si>
  <si>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</si>
  <si>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</si>
  <si>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</si>
  <si>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</si>
  <si>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</si>
  <si>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</si>
  <si>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</si>
  <si>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</si>
  <si>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</si>
  <si>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</si>
  <si>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</si>
  <si>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</si>
  <si>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</si>
  <si>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</si>
  <si>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</si>
  <si>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</si>
  <si>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</si>
  <si>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</si>
  <si>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</si>
  <si>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</si>
  <si>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</si>
  <si>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</si>
  <si>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</si>
  <si>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</si>
  <si>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</si>
  <si>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</si>
  <si>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</si>
  <si>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</si>
  <si>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</si>
  <si>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</si>
  <si>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</si>
  <si>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</si>
  <si>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</si>
  <si>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</si>
  <si>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</si>
  <si>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</si>
  <si>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</si>
  <si>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</si>
  <si>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</si>
  <si>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</si>
  <si>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</si>
  <si>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</si>
  <si>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</si>
  <si>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</si>
  <si>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</si>
  <si>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</si>
  <si>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</si>
  <si>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</si>
  <si>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</si>
  <si>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</si>
  <si>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</si>
  <si>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</si>
  <si>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</si>
  <si>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</si>
  <si>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</si>
  <si>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</si>
  <si>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</si>
  <si>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</si>
  <si>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</si>
  <si>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</si>
  <si>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</si>
  <si>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</si>
  <si>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</si>
  <si>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</si>
  <si>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</si>
  <si>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</si>
  <si>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</si>
  <si>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</si>
  <si>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</si>
  <si>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</si>
  <si>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</si>
  <si>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</si>
  <si>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</si>
  <si>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</si>
  <si>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</si>
  <si>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</si>
  <si>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</si>
  <si>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</si>
  <si>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</si>
  <si>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</si>
  <si>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</si>
  <si>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</si>
  <si>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</si>
  <si>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</si>
  <si>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</si>
  <si>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</si>
  <si>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</si>
  <si>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</si>
  <si>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</si>
  <si>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</si>
  <si>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</si>
  <si>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</si>
  <si>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</si>
  <si>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</si>
  <si>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</si>
  <si>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</si>
  <si>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</si>
  <si>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</si>
  <si>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</si>
  <si>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</si>
  <si>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</si>
  <si>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</si>
  <si>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</si>
  <si>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</si>
  <si>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</si>
  <si>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</si>
  <si>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</si>
  <si>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</si>
  <si>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</si>
  <si>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</si>
  <si>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</si>
  <si>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</si>
  <si>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</si>
  <si>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</si>
  <si>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</si>
  <si>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</si>
  <si>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</si>
  <si>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</si>
  <si>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</si>
  <si>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</si>
  <si>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</si>
  <si>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</si>
  <si>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</si>
  <si>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</si>
  <si>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</si>
  <si>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</si>
  <si>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</si>
  <si>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</si>
  <si>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</si>
  <si>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</si>
  <si>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</si>
  <si>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</si>
  <si>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</si>
  <si>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</si>
  <si>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</si>
  <si>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</si>
  <si>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</si>
  <si>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</si>
  <si>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</si>
  <si>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</si>
  <si>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</si>
  <si>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</si>
  <si>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</si>
  <si>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</si>
  <si>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</si>
  <si>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</si>
  <si>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</si>
  <si>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</si>
  <si>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</si>
  <si>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</si>
  <si>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</si>
  <si>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</si>
  <si>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</si>
  <si>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</si>
  <si>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</si>
  <si>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</si>
  <si>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</si>
  <si>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</si>
  <si>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</si>
  <si>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</si>
  <si>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</si>
  <si>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</si>
  <si>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</si>
  <si>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</si>
  <si>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</si>
  <si>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</si>
  <si>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</si>
  <si>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</si>
  <si>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</si>
  <si>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</si>
  <si>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</si>
  <si>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</si>
  <si>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</si>
  <si>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</si>
  <si>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</si>
  <si>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</si>
  <si>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</si>
  <si>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</si>
  <si>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</si>
  <si>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</si>
  <si>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</si>
  <si>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</si>
  <si>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</si>
  <si>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</si>
  <si>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</si>
  <si>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</si>
  <si>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</si>
  <si>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</si>
  <si>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</si>
  <si>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</si>
  <si>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</si>
  <si>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</si>
  <si>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</si>
  <si>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</si>
  <si>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</si>
  <si>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</si>
  <si>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</si>
  <si>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</si>
  <si>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</si>
  <si>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</si>
  <si>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</si>
  <si>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</si>
  <si>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</si>
  <si>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</si>
  <si>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</si>
  <si>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</si>
  <si>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</si>
  <si>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</si>
  <si>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</si>
  <si>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</si>
  <si>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</si>
  <si>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</si>
  <si>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</si>
  <si>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</si>
  <si>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</si>
  <si>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</si>
  <si>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</si>
  <si>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</si>
  <si>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</si>
  <si>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</si>
  <si>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</si>
  <si>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</si>
  <si>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</si>
  <si>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</si>
  <si>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</si>
  <si>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</si>
  <si>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</si>
  <si>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</si>
  <si>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</si>
  <si>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</si>
  <si>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</si>
  <si>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</si>
  <si>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</si>
  <si>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</si>
  <si>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</si>
  <si>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</si>
  <si>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</si>
  <si>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</si>
  <si>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</si>
  <si>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</si>
  <si>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</si>
  <si>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</si>
  <si>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</si>
  <si>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</si>
  <si>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</si>
  <si>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</si>
  <si>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</si>
  <si>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</si>
  <si>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</si>
  <si>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</si>
  <si>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</si>
  <si>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</si>
  <si>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</si>
  <si>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</si>
  <si>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</si>
  <si>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</si>
  <si>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</si>
  <si>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</si>
  <si>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</si>
  <si>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</si>
  <si>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</si>
  <si>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</si>
  <si>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</si>
  <si>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</si>
  <si>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</si>
  <si>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</si>
  <si>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</si>
  <si>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</si>
  <si>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</si>
  <si>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</si>
  <si>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</si>
  <si>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</si>
  <si>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</si>
  <si>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</si>
  <si>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</si>
  <si>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</si>
  <si>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</si>
  <si>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</si>
  <si>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</si>
  <si>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</si>
  <si>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</si>
  <si>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</si>
  <si>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</si>
  <si>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</si>
  <si>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</si>
  <si>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</si>
  <si>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</si>
  <si>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</si>
  <si>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</si>
  <si>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</si>
  <si>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</si>
  <si>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</si>
  <si>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</si>
  <si>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</si>
  <si>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</si>
  <si>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</si>
  <si>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</si>
  <si>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</si>
  <si>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</si>
  <si>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</si>
  <si>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</si>
  <si>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</si>
  <si>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</si>
  <si>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</si>
  <si>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</si>
  <si>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</si>
  <si>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</si>
  <si>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</si>
  <si>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</si>
  <si>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</si>
  <si>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</si>
  <si>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</si>
  <si>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</si>
  <si>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</si>
  <si>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</si>
  <si>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</si>
  <si>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</si>
  <si>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</si>
  <si>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</si>
  <si>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</si>
  <si>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</si>
  <si>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</si>
  <si>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</si>
  <si>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</si>
  <si>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</si>
  <si>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</si>
  <si>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</si>
  <si>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</si>
  <si>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</si>
  <si>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</si>
  <si>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</si>
  <si>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</si>
  <si>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</si>
  <si>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</si>
  <si>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</si>
  <si>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</si>
  <si>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</si>
  <si>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</si>
  <si>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</si>
  <si>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</si>
  <si>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</si>
  <si>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</si>
  <si>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</si>
  <si>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</si>
  <si>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</si>
  <si>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</si>
  <si>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</si>
  <si>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</si>
  <si>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</si>
  <si>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</si>
  <si>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</si>
  <si>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</si>
  <si>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</si>
  <si>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</si>
  <si>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</si>
  <si>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</si>
  <si>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</si>
  <si>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</si>
  <si>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</si>
  <si>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</si>
  <si>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</si>
  <si>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</si>
  <si>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</si>
  <si>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</si>
  <si>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</si>
  <si>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</si>
  <si>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</si>
  <si>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</si>
  <si>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</si>
  <si>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</si>
  <si>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</si>
  <si>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</si>
  <si>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</si>
  <si>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</si>
  <si>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</si>
  <si>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</si>
  <si>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</si>
  <si>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</si>
  <si>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</si>
  <si>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</si>
  <si>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</si>
  <si>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</si>
  <si>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</si>
  <si>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</si>
  <si>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</si>
  <si>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</si>
  <si>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</si>
  <si>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</si>
  <si>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</si>
  <si>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</si>
  <si>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</si>
  <si>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</si>
  <si>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</si>
  <si>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</si>
  <si>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</si>
  <si>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</si>
  <si>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</si>
  <si>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</si>
  <si>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</si>
  <si>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</si>
  <si>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</si>
  <si>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</si>
  <si>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</si>
  <si>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</si>
  <si>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</si>
  <si>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</si>
  <si>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</si>
  <si>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</si>
  <si>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</si>
  <si>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</si>
  <si>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</si>
  <si>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</si>
  <si>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</si>
  <si>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</si>
  <si>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</si>
  <si>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</si>
  <si>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</si>
  <si>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</si>
  <si>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</si>
  <si>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</si>
  <si>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</si>
  <si>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</si>
  <si>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</si>
  <si>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</si>
  <si>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</si>
  <si>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</si>
  <si>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</si>
  <si>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</si>
  <si>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</si>
  <si>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</si>
  <si>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</si>
  <si>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</si>
  <si>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</si>
  <si>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</si>
  <si>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</si>
  <si>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</si>
  <si>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</si>
  <si>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</si>
  <si>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</si>
  <si>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</si>
  <si>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</si>
  <si>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</si>
  <si>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</si>
  <si>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</si>
  <si>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</si>
  <si>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</si>
  <si>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</si>
  <si>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</si>
  <si>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</si>
  <si>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</si>
  <si>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</si>
  <si>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</si>
  <si>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</si>
  <si>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</si>
  <si>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</si>
  <si>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</si>
  <si>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</si>
  <si>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</si>
  <si>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</si>
  <si>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</si>
  <si>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</si>
  <si>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</si>
  <si>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</si>
  <si>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</si>
  <si>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</si>
  <si>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</si>
  <si>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</si>
  <si>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</si>
  <si>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</si>
  <si>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</si>
  <si>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</si>
  <si>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</si>
  <si>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</si>
  <si>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</si>
  <si>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</si>
  <si>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</si>
  <si>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</si>
  <si>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</si>
  <si>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</si>
  <si>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</si>
  <si>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</si>
  <si>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</si>
  <si>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</si>
  <si>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</si>
  <si>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</si>
  <si>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</si>
  <si>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</si>
  <si>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</si>
  <si>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</si>
  <si>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</si>
  <si>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</si>
  <si>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</si>
  <si>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</si>
  <si>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</si>
  <si>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</si>
  <si>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</si>
  <si>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</si>
  <si>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</si>
  <si>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</si>
  <si>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</si>
  <si>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</si>
  <si>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</si>
  <si>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</si>
  <si>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</si>
  <si>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</si>
  <si>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</si>
  <si>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</si>
  <si>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</si>
  <si>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</si>
  <si>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</si>
  <si>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</si>
  <si>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</si>
  <si>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</si>
  <si>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</si>
  <si>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</si>
  <si>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</si>
  <si>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</si>
  <si>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</si>
  <si>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</si>
  <si>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</si>
  <si>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</si>
  <si>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</si>
  <si>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</si>
  <si>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</si>
  <si>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</si>
  <si>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</si>
  <si>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</si>
  <si>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</si>
  <si>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</si>
  <si>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</si>
  <si>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</si>
  <si>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</si>
  <si>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</si>
  <si>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</si>
  <si>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</si>
  <si>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</si>
  <si>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</si>
  <si>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</si>
  <si>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</si>
  <si>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</si>
  <si>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</si>
  <si>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</si>
  <si>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</si>
  <si>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</si>
  <si>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</si>
  <si>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</si>
  <si>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</si>
  <si>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</si>
  <si>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</si>
  <si>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</si>
  <si>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</si>
  <si>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</si>
  <si>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</si>
  <si>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</si>
  <si>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</si>
  <si>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</si>
  <si>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</si>
  <si>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</si>
  <si>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</si>
  <si>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</si>
  <si>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</si>
  <si>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</si>
  <si>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</si>
  <si>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</si>
  <si>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</si>
  <si>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</si>
  <si>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</si>
  <si>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</si>
  <si>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</si>
  <si>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</si>
  <si>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</si>
  <si>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</si>
  <si>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</si>
  <si>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</si>
  <si>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</si>
  <si>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</si>
  <si>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</si>
  <si>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</si>
  <si>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</si>
  <si>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</si>
  <si>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</si>
  <si>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</si>
  <si>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</si>
  <si>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</si>
  <si>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</si>
  <si>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</si>
  <si>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</si>
  <si>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</si>
  <si>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</si>
  <si>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</si>
  <si>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</si>
  <si>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</si>
  <si>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</si>
  <si>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</si>
  <si>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</si>
  <si>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</si>
  <si>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</si>
  <si>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</si>
  <si>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</si>
  <si>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</si>
  <si>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</si>
  <si>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</si>
  <si>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</si>
  <si>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</si>
  <si>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</si>
  <si>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</si>
  <si>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</si>
  <si>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</si>
  <si>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</si>
  <si>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</si>
  <si>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</si>
  <si>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</si>
  <si>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</si>
  <si>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</si>
  <si>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</si>
  <si>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</si>
  <si>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</si>
  <si>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</si>
  <si>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</si>
  <si>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</si>
  <si>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</si>
  <si>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</si>
  <si>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</si>
  <si>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</si>
  <si>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</si>
  <si>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</si>
  <si>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</si>
  <si>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</si>
  <si>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</si>
  <si>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</si>
  <si>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</si>
  <si>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</si>
  <si>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</si>
  <si>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</si>
  <si>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</si>
  <si>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</si>
  <si>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</si>
  <si>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</si>
  <si>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</si>
  <si>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</si>
  <si>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</si>
  <si>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</si>
  <si>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</si>
  <si>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</si>
  <si>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</si>
  <si>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</si>
  <si>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</si>
  <si>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</si>
  <si>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</si>
  <si>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</si>
  <si>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</si>
  <si>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</si>
  <si>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</si>
  <si>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</si>
  <si>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</si>
  <si>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</si>
  <si>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</si>
  <si>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</si>
  <si>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</si>
  <si>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</si>
  <si>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</si>
  <si>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</si>
  <si>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</si>
  <si>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</si>
  <si>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</si>
  <si>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</si>
  <si>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</si>
  <si>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</si>
  <si>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</si>
  <si>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</si>
  <si>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</si>
  <si>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</si>
  <si>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</si>
  <si>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</si>
  <si>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</si>
  <si>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</si>
  <si>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</si>
  <si>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</si>
  <si>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</si>
  <si>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</si>
  <si>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</si>
  <si>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</si>
  <si>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</si>
  <si>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</si>
  <si>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</si>
  <si>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</si>
  <si>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</si>
  <si>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</si>
  <si>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</si>
  <si>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</si>
  <si>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</si>
  <si>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</si>
  <si>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</si>
  <si>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</si>
  <si>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</si>
  <si>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</si>
  <si>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</si>
  <si>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</si>
  <si>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</si>
  <si>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</si>
  <si>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</si>
  <si>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</si>
  <si>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</si>
  <si>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</si>
  <si>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</si>
  <si>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</si>
  <si>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</si>
  <si>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</si>
  <si>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</si>
  <si>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</si>
  <si>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</si>
  <si>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</si>
  <si>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</si>
  <si>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</si>
  <si>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</si>
  <si>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</si>
  <si>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</si>
  <si>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</si>
  <si>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</si>
  <si>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</si>
  <si>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</si>
  <si>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</si>
  <si>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</si>
  <si>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</si>
  <si>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</si>
  <si>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</si>
  <si>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</si>
  <si>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</si>
  <si>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</si>
  <si>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</si>
  <si>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</si>
  <si>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</si>
  <si>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</si>
  <si>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</si>
  <si>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</si>
  <si>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</si>
  <si>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</si>
  <si>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</si>
  <si>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</si>
  <si>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</si>
  <si>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</si>
  <si>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</si>
  <si>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</si>
  <si>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</si>
  <si>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</si>
  <si>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</si>
  <si>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</si>
  <si>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</si>
  <si>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</si>
  <si>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</si>
  <si>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</si>
  <si>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</si>
  <si>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</si>
  <si>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</si>
  <si>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</si>
  <si>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</si>
  <si>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</si>
  <si>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</si>
  <si>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</si>
  <si>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</si>
  <si>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</si>
  <si>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</si>
  <si>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</si>
  <si>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</si>
  <si>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</si>
  <si>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</si>
  <si>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</si>
  <si>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</si>
  <si>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</si>
  <si>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</si>
  <si>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</si>
  <si>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</si>
  <si>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</si>
  <si>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</si>
  <si>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</si>
  <si>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</si>
  <si>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</si>
  <si>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</si>
  <si>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</si>
  <si>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</si>
  <si>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</si>
  <si>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</si>
  <si>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</si>
  <si>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</si>
  <si>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</si>
  <si>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</si>
  <si>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</si>
  <si>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</si>
  <si>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</si>
  <si>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</si>
  <si>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</si>
  <si>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</si>
  <si>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</si>
  <si>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</si>
  <si>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</si>
  <si>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</si>
  <si>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</si>
  <si>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</si>
  <si>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</si>
  <si>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</si>
  <si>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</si>
  <si>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</si>
  <si>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</si>
  <si>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</si>
  <si>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</si>
  <si>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</si>
  <si>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</si>
  <si>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</si>
  <si>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</si>
  <si>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</si>
  <si>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</si>
  <si>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</si>
  <si>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</si>
  <si>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</si>
  <si>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</si>
  <si>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</si>
  <si>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</si>
  <si>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</si>
  <si>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</si>
  <si>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</si>
  <si>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</si>
  <si>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</si>
  <si>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</si>
  <si>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</si>
  <si>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</si>
  <si>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</si>
  <si>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</si>
  <si>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</si>
  <si>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</si>
  <si>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</si>
  <si>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</si>
  <si>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</si>
  <si>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</si>
  <si>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</si>
  <si>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</si>
  <si>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</si>
  <si>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</si>
  <si>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</si>
  <si>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</si>
  <si>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</si>
  <si>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</si>
  <si>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</si>
  <si>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</si>
  <si>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</si>
  <si>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</si>
  <si>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</si>
  <si>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</si>
  <si>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</si>
  <si>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</si>
  <si>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</si>
  <si>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</si>
  <si>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</si>
  <si>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</si>
  <si>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</si>
  <si>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</si>
  <si>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</si>
  <si>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</si>
  <si>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</si>
  <si>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</si>
  <si>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</si>
  <si>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</si>
  <si>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</si>
  <si>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</si>
  <si>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</si>
  <si>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</si>
  <si>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</si>
  <si>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</si>
  <si>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</si>
  <si>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</si>
  <si>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</si>
  <si>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</si>
  <si>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</si>
  <si>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</si>
  <si>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</si>
  <si>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</si>
  <si>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</si>
  <si>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</si>
  <si>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</si>
  <si>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</si>
  <si>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</si>
  <si>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</si>
  <si>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</si>
  <si>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</si>
  <si>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</si>
  <si>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</si>
  <si>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</si>
  <si>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</si>
  <si>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</si>
  <si>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</si>
  <si>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</si>
  <si>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</si>
  <si>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</si>
  <si>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</si>
  <si>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</si>
  <si>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</si>
  <si>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</si>
  <si>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</si>
  <si>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</si>
  <si>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</si>
  <si>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</si>
  <si>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</si>
  <si>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</si>
  <si>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</si>
  <si>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</si>
  <si>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</si>
  <si>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</si>
  <si>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</si>
  <si>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</si>
  <si>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</si>
  <si>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</si>
  <si>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</si>
  <si>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</si>
  <si>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</si>
  <si>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</si>
  <si>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</si>
  <si>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</si>
  <si>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</si>
  <si>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</si>
  <si>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</si>
  <si>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</si>
  <si>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</si>
  <si>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</si>
  <si>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</si>
  <si>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</si>
  <si>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</si>
  <si>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</si>
  <si>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</si>
  <si>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</si>
  <si>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</si>
  <si>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</si>
  <si>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</si>
  <si>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</si>
  <si>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</si>
  <si>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</si>
  <si>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</si>
  <si>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</si>
  <si>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</si>
  <si>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</si>
  <si>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</si>
  <si>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</si>
  <si>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</si>
  <si>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</si>
  <si>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</si>
  <si>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</si>
  <si>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</si>
  <si>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</si>
  <si>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</si>
  <si>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</si>
  <si>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</si>
  <si>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</si>
  <si>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</si>
  <si>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</si>
  <si>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</si>
  <si>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</si>
  <si>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</si>
  <si>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</si>
  <si>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</si>
  <si>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</si>
  <si>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</si>
  <si>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</si>
  <si>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</si>
  <si>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</si>
  <si>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</si>
  <si>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</si>
  <si>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</si>
  <si>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</si>
  <si>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</si>
  <si>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</si>
  <si>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</si>
  <si>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</si>
  <si>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</si>
  <si>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</si>
  <si>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</si>
  <si>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</si>
  <si>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</si>
  <si>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</si>
  <si>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</si>
  <si>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</si>
  <si>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</si>
  <si>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</si>
  <si>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</si>
  <si>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</si>
  <si>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</si>
  <si>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</si>
  <si>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</si>
  <si>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</si>
  <si>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</si>
  <si>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</si>
  <si>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</si>
  <si>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</si>
  <si>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</si>
  <si>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</si>
  <si>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</si>
  <si>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</si>
  <si>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</si>
  <si>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</si>
  <si>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</si>
  <si>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</si>
  <si>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</si>
  <si>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</si>
  <si>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</si>
  <si>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</si>
  <si>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</si>
  <si>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</si>
  <si>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</si>
  <si>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</si>
  <si>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</si>
  <si>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</si>
  <si>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</si>
  <si>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</si>
  <si>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</si>
  <si>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</si>
  <si>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</si>
  <si>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</si>
  <si>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</si>
  <si>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</si>
  <si>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</si>
  <si>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</si>
  <si>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</si>
  <si>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</si>
  <si>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</si>
  <si>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</si>
  <si>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</si>
  <si>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</si>
  <si>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</si>
  <si>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</si>
  <si>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</si>
  <si>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</si>
  <si>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</si>
  <si>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</si>
  <si>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</si>
  <si>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</si>
  <si>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</si>
  <si>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</si>
  <si>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</si>
  <si>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</si>
  <si>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</si>
  <si>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</si>
  <si>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</si>
  <si>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</si>
  <si>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</si>
  <si>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</si>
  <si>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</si>
  <si>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</si>
  <si>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</si>
  <si>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</si>
  <si>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</si>
  <si>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</si>
  <si>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</si>
  <si>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</si>
  <si>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</si>
  <si>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</si>
  <si>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</si>
  <si>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</si>
  <si>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</si>
  <si>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</si>
  <si>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</si>
  <si>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</si>
  <si>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</si>
  <si>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</si>
  <si>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</si>
  <si>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</si>
  <si>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</si>
  <si>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</si>
  <si>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</si>
  <si>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</si>
  <si>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</si>
  <si>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</si>
  <si>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</si>
  <si>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</si>
  <si>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</si>
  <si>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</si>
  <si>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</si>
  <si>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</si>
  <si>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</si>
  <si>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</si>
  <si>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</si>
  <si>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</si>
  <si>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</si>
  <si>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</si>
  <si>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</si>
  <si>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</si>
  <si>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</si>
  <si>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</si>
  <si>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</si>
  <si>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</si>
  <si>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</si>
  <si>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</si>
  <si>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</si>
  <si>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</si>
  <si>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</si>
  <si>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</si>
  <si>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</si>
  <si>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</si>
  <si>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</si>
  <si>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</si>
  <si>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</si>
  <si>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</si>
  <si>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</si>
  <si>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</si>
  <si>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</si>
  <si>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</si>
  <si>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</si>
  <si>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</si>
  <si>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</si>
  <si>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</si>
  <si>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</si>
  <si>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</si>
  <si>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</si>
  <si>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</si>
  <si>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</si>
  <si>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</si>
  <si>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</si>
  <si>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</si>
  <si>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</si>
  <si>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</si>
  <si>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</si>
  <si>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</si>
  <si>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</si>
  <si>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</si>
  <si>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</si>
  <si>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</si>
  <si>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</si>
  <si>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</si>
  <si>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</si>
  <si>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</si>
  <si>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</si>
  <si>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</si>
  <si>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</si>
  <si>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</si>
  <si>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</si>
  <si>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</si>
  <si>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</si>
  <si>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</si>
  <si>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</si>
  <si>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</si>
  <si>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</si>
  <si>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</si>
  <si>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</si>
  <si>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</si>
  <si>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</si>
  <si>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</si>
  <si>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</si>
  <si>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</si>
  <si>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</si>
  <si>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</si>
  <si>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</si>
  <si>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</si>
  <si>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</si>
  <si>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</si>
  <si>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</si>
  <si>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</si>
  <si>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</si>
  <si>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</si>
  <si>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</si>
  <si>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</si>
  <si>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</si>
  <si>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</si>
  <si>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</si>
  <si>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</si>
  <si>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</si>
  <si>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</si>
  <si>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</si>
  <si>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</si>
  <si>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</si>
  <si>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</si>
  <si>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</si>
  <si>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</si>
  <si>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</si>
  <si>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</si>
  <si>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</si>
  <si>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</si>
  <si>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</si>
  <si>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</si>
  <si>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</si>
  <si>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</si>
  <si>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</si>
  <si>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</si>
  <si>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</si>
  <si>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</si>
  <si>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</si>
  <si>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</si>
  <si>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</si>
  <si>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</si>
  <si>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</si>
  <si>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</si>
  <si>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</si>
  <si>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</si>
  <si>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</si>
  <si>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</si>
  <si>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</si>
  <si>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</si>
  <si>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</si>
  <si>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</si>
  <si>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</si>
  <si>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</si>
  <si>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</si>
  <si>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</si>
  <si>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</si>
  <si>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</si>
  <si>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</si>
  <si>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</si>
  <si>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</si>
  <si>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</si>
  <si>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</si>
  <si>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</si>
  <si>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</si>
  <si>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</si>
  <si>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</si>
  <si>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</si>
  <si>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</si>
  <si>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</si>
  <si>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</si>
  <si>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</si>
  <si>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</si>
  <si>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</si>
  <si>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</si>
  <si>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</si>
  <si>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</si>
  <si>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</si>
  <si>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</si>
  <si>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</si>
  <si>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</si>
  <si>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</si>
  <si>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</si>
  <si>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</si>
  <si>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</si>
  <si>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</si>
  <si>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</si>
  <si>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</si>
  <si>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</si>
  <si>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</si>
  <si>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</si>
  <si>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</si>
  <si>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</si>
  <si>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</si>
  <si>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</si>
  <si>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</si>
  <si>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</si>
  <si>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</si>
  <si>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</si>
  <si>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</si>
  <si>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</si>
  <si>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</si>
  <si>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</si>
  <si>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</si>
  <si>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</si>
  <si>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</si>
  <si>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</si>
  <si>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</si>
  <si>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</si>
  <si>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</si>
  <si>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</si>
  <si>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</si>
  <si>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</si>
  <si>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</si>
  <si>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</si>
  <si>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</si>
  <si>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</si>
  <si>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</si>
  <si>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</si>
  <si>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</si>
  <si>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</si>
  <si>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</si>
  <si>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</si>
  <si>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</si>
  <si>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</si>
  <si>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</si>
  <si>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</si>
  <si>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</si>
  <si>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</si>
  <si>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</si>
  <si>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</si>
  <si>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</si>
  <si>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</si>
  <si>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</si>
  <si>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</si>
  <si>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</si>
  <si>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</si>
  <si>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</si>
  <si>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</si>
  <si>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</si>
  <si>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</si>
  <si>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</si>
  <si>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</si>
  <si>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</si>
  <si>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</si>
  <si>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</si>
  <si>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</si>
  <si>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</si>
  <si>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</si>
  <si>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</si>
  <si>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</si>
  <si>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</si>
  <si>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</si>
  <si>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</si>
  <si>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</si>
  <si>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</si>
  <si>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</si>
  <si>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</si>
  <si>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</si>
  <si>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</si>
  <si>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</si>
  <si>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</si>
  <si>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</si>
  <si>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</si>
  <si>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</si>
  <si>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</si>
  <si>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</si>
  <si>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</si>
  <si>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</si>
  <si>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</si>
  <si>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</si>
  <si>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</si>
  <si>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</si>
  <si>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</si>
  <si>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</si>
  <si>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</si>
  <si>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</si>
  <si>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</si>
  <si>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</si>
  <si>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</si>
  <si>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</si>
  <si>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</si>
  <si>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</si>
  <si>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</si>
  <si>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</si>
  <si>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</si>
  <si>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</si>
  <si>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</si>
  <si>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</si>
  <si>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</si>
  <si>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</si>
  <si>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</si>
  <si>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</si>
  <si>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</si>
  <si>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</si>
  <si>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</si>
  <si>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</si>
  <si>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</si>
  <si>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</si>
  <si>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</si>
  <si>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</si>
  <si>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</si>
  <si>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</si>
  <si>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</si>
  <si>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</si>
  <si>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</si>
  <si>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</si>
  <si>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</si>
  <si>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</si>
  <si>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</si>
  <si>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</si>
  <si>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</si>
  <si>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</si>
  <si>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</si>
  <si>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</si>
  <si>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</si>
  <si>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</si>
  <si>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</si>
  <si>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</si>
  <si>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</si>
  <si>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</si>
  <si>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</si>
  <si>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</si>
  <si>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</si>
  <si>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</si>
  <si>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</si>
  <si>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</si>
  <si>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</si>
  <si>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</si>
  <si>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</si>
  <si>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</si>
  <si>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</si>
  <si>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</si>
  <si>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</si>
  <si>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</si>
  <si>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</si>
  <si>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</si>
  <si>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</si>
  <si>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</si>
  <si>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</si>
  <si>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</si>
  <si>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</si>
  <si>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</si>
  <si>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</si>
  <si>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</si>
  <si>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</si>
  <si>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</si>
  <si>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</si>
  <si>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</si>
  <si>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</si>
  <si>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</si>
  <si>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</si>
  <si>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</si>
  <si>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</si>
  <si>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</si>
  <si>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</si>
  <si>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</si>
  <si>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</si>
  <si>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</si>
  <si>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</si>
  <si>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</si>
  <si>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</si>
  <si>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</si>
  <si>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</si>
  <si>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</si>
  <si>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</si>
  <si>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</si>
  <si>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</si>
  <si>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</si>
  <si>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</si>
  <si>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</si>
  <si>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</si>
  <si>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</si>
  <si>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</si>
  <si>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</si>
  <si>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</si>
  <si>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</si>
  <si>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</si>
  <si>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</si>
  <si>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</si>
  <si>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</si>
  <si>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</si>
  <si>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</si>
  <si>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</si>
  <si>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</si>
  <si>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</si>
  <si>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</si>
  <si>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</si>
  <si>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</si>
  <si>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</si>
  <si>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</si>
  <si>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</si>
  <si>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</si>
  <si>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</si>
  <si>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</si>
  <si>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</si>
  <si>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</si>
  <si>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</si>
  <si>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</si>
  <si>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</si>
  <si>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</si>
  <si>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</si>
  <si>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</si>
  <si>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</si>
  <si>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</si>
  <si>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</si>
  <si>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</si>
  <si>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</si>
  <si>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</si>
  <si>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</si>
  <si>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</si>
  <si>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</si>
  <si>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</si>
  <si>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</si>
  <si>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</si>
  <si>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</si>
  <si>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</si>
  <si>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</si>
  <si>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</si>
  <si>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</si>
  <si>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</si>
  <si>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</si>
  <si>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</si>
  <si>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</si>
  <si>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</si>
  <si>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</si>
  <si>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</si>
  <si>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</si>
  <si>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</si>
  <si>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</si>
  <si>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</si>
  <si>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</si>
  <si>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</si>
  <si>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</si>
  <si>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</si>
  <si>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</si>
  <si>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</si>
  <si>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</si>
  <si>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</si>
  <si>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</si>
  <si>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</si>
  <si>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</si>
  <si>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</si>
  <si>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</si>
  <si>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</si>
  <si>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</si>
  <si>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</si>
  <si>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</si>
  <si>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</si>
  <si>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</si>
  <si>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</si>
  <si>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</si>
  <si>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</si>
  <si>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</si>
  <si>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</si>
  <si>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</si>
  <si>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</si>
  <si>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</si>
  <si>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</si>
  <si>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</si>
  <si>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</si>
  <si>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</si>
  <si>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</si>
  <si>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</si>
  <si>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</si>
  <si>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</si>
  <si>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</si>
  <si>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</si>
  <si>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</si>
  <si>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</si>
  <si>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</si>
  <si>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</si>
  <si>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</si>
  <si>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</si>
  <si>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</si>
  <si>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</si>
  <si>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</si>
  <si>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</si>
  <si>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</si>
  <si>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</si>
  <si>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</si>
  <si>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</si>
  <si>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</si>
  <si>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</si>
  <si>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</si>
  <si>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</si>
  <si>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</si>
  <si>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</si>
  <si>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</si>
  <si>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</si>
  <si>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</si>
  <si>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</si>
  <si>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</si>
  <si>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</si>
  <si>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</si>
  <si>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</si>
  <si>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</si>
  <si>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</si>
  <si>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</si>
  <si>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</si>
  <si>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</si>
  <si>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</si>
  <si>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</si>
  <si>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</si>
  <si>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</si>
  <si>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</si>
  <si>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</si>
  <si>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</si>
  <si>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</si>
  <si>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</si>
  <si>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</si>
  <si>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</si>
  <si>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</si>
  <si>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</si>
  <si>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</si>
  <si>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</si>
  <si>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</si>
  <si>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</si>
  <si>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</si>
  <si>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</si>
  <si>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</si>
  <si>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</si>
  <si>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</si>
  <si>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</si>
  <si>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</si>
  <si>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</si>
  <si>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</si>
  <si>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</si>
  <si>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</si>
  <si>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</si>
  <si>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</si>
  <si>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</si>
  <si>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</si>
  <si>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</si>
  <si>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</si>
  <si>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</si>
  <si>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</si>
  <si>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</si>
  <si>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</si>
  <si>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</si>
  <si>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</si>
  <si>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</si>
  <si>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</si>
  <si>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</si>
  <si>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</si>
  <si>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</si>
  <si>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</si>
  <si>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</si>
  <si>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</si>
  <si>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</si>
  <si>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</si>
  <si>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</si>
  <si>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</si>
  <si>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</si>
  <si>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</si>
  <si>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</si>
  <si>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</si>
  <si>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</si>
  <si>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</si>
  <si>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</si>
  <si>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</si>
  <si>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</si>
  <si>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</si>
  <si>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</si>
  <si>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</si>
  <si>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</si>
  <si>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</si>
  <si>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</si>
  <si>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</si>
  <si>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</si>
  <si>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</si>
  <si>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</si>
  <si>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</si>
  <si>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</si>
  <si>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</si>
  <si>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</si>
  <si>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</si>
  <si>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</si>
  <si>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</si>
  <si>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</si>
  <si>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</si>
  <si>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</si>
  <si>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</si>
  <si>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</si>
  <si>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</si>
  <si>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</si>
  <si>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</si>
  <si>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</si>
  <si>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</si>
  <si>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</si>
  <si>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</si>
  <si>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</si>
  <si>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</si>
  <si>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</si>
  <si>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</si>
  <si>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</si>
  <si>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</si>
  <si>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</si>
  <si>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</si>
  <si>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</si>
  <si>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</si>
  <si>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</si>
  <si>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</si>
  <si>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</si>
  <si>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</si>
  <si>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</si>
  <si>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</si>
  <si>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</si>
  <si>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</si>
  <si>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</si>
  <si>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</si>
  <si>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</si>
  <si>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</si>
  <si>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</si>
  <si>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</si>
  <si>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</si>
  <si>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</si>
  <si>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</si>
  <si>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</si>
  <si>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</si>
  <si>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</si>
  <si>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</si>
  <si>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</si>
  <si>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</si>
  <si>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</si>
  <si>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</si>
  <si>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</si>
  <si>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</si>
  <si>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</si>
  <si>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</si>
  <si>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</si>
  <si>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</si>
  <si>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</si>
  <si>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</si>
  <si>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</si>
  <si>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</si>
  <si>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</si>
  <si>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</si>
  <si>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</si>
  <si>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</si>
  <si>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</si>
  <si>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</si>
  <si>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</si>
  <si>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</si>
  <si>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</si>
  <si>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</si>
  <si>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</si>
  <si>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</si>
  <si>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</si>
  <si>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</si>
  <si>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</si>
  <si>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</si>
  <si>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</si>
  <si>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</si>
  <si>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</si>
  <si>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</si>
  <si>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</si>
  <si>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</si>
  <si>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</si>
  <si>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</si>
  <si>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</si>
  <si>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</si>
  <si>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</si>
  <si>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</si>
  <si>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</si>
  <si>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</si>
  <si>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</si>
  <si>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</si>
  <si>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</si>
  <si>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</si>
  <si>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</si>
  <si>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</si>
  <si>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</si>
  <si>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</si>
  <si>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</si>
  <si>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</si>
  <si>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</si>
  <si>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</si>
  <si>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</si>
  <si>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</si>
  <si>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</si>
  <si>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</si>
  <si>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</si>
  <si>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</si>
  <si>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</si>
  <si>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</si>
  <si>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</si>
  <si>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</si>
  <si>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</si>
  <si>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</si>
  <si>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</si>
  <si>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</si>
  <si>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</si>
  <si>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</si>
  <si>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</si>
  <si>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</si>
  <si>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</si>
  <si>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</si>
  <si>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</si>
  <si>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</si>
  <si>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</si>
  <si>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</si>
  <si>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</si>
  <si>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</si>
  <si>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</si>
  <si>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</si>
  <si>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</si>
  <si>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</si>
  <si>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</si>
  <si>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</si>
  <si>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</si>
  <si>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</si>
  <si>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</si>
  <si>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</si>
  <si>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</si>
  <si>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</si>
  <si>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</si>
  <si>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</si>
  <si>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</si>
  <si>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</si>
  <si>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</si>
  <si>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</si>
  <si>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</si>
  <si>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</si>
  <si>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</si>
  <si>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</si>
  <si>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</si>
  <si>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</si>
  <si>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</si>
  <si>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</si>
  <si>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</si>
  <si>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</si>
  <si>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</si>
  <si>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</si>
  <si>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</si>
  <si>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</si>
  <si>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</si>
  <si>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</si>
  <si>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</si>
  <si>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</si>
  <si>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</si>
  <si>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</si>
  <si>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</si>
  <si>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</si>
  <si>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</si>
  <si>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</si>
  <si>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</si>
  <si>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</si>
  <si>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</si>
  <si>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</si>
  <si>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</si>
  <si>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</si>
  <si>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</si>
  <si>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</si>
  <si>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</si>
  <si>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</si>
  <si>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</si>
  <si>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</si>
  <si>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</si>
  <si>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</si>
  <si>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</si>
  <si>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</si>
  <si>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</si>
  <si>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</si>
  <si>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</si>
  <si>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</si>
  <si>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</si>
  <si>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</si>
  <si>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</si>
  <si>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</si>
  <si>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</si>
  <si>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</si>
  <si>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</si>
  <si>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</si>
  <si>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</si>
  <si>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</si>
  <si>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</si>
  <si>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</si>
  <si>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</si>
  <si>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</si>
  <si>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</si>
  <si>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</si>
  <si>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</si>
  <si>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</si>
  <si>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</si>
  <si>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</si>
  <si>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</si>
  <si>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</si>
  <si>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</si>
  <si>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</si>
  <si>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</si>
  <si>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</si>
  <si>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</si>
  <si>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</si>
  <si>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</si>
  <si>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</si>
  <si>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</si>
  <si>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</si>
  <si>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</si>
  <si>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</si>
  <si>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</si>
  <si>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</si>
  <si>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</si>
  <si>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</si>
  <si>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</si>
  <si>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</si>
  <si>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</si>
  <si>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</si>
  <si>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</si>
  <si>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</si>
  <si>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</si>
  <si>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</si>
  <si>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</si>
  <si>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</si>
  <si>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</si>
  <si>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</si>
  <si>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</si>
  <si>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</si>
  <si>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</si>
  <si>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</si>
  <si>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</si>
  <si>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</si>
  <si>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</si>
  <si>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</si>
  <si>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</si>
  <si>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</si>
  <si>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</si>
  <si>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</si>
  <si>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</si>
  <si>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</si>
  <si>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</si>
  <si>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</si>
  <si>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</si>
  <si>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</si>
  <si>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</si>
  <si>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</si>
  <si>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</si>
  <si>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</si>
  <si>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</si>
  <si>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</si>
  <si>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</si>
  <si>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</si>
  <si>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</si>
  <si>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</si>
  <si>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</si>
  <si>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</si>
  <si>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</si>
  <si>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</si>
  <si>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</si>
  <si>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</si>
  <si>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</si>
  <si>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</si>
  <si>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</si>
  <si>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</si>
  <si>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</si>
  <si>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</si>
  <si>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</si>
  <si>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</si>
  <si>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</si>
  <si>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</si>
  <si>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</si>
  <si>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</si>
  <si>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</si>
  <si>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</si>
  <si>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</si>
  <si>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</si>
  <si>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</si>
  <si>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</si>
  <si>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</si>
  <si>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</si>
  <si>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</si>
  <si>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</si>
  <si>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</si>
  <si>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</si>
  <si>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</si>
  <si>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</si>
  <si>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</si>
  <si>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</si>
  <si>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</si>
  <si>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</si>
  <si>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</si>
  <si>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</si>
  <si>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</si>
  <si>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</si>
  <si>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</si>
  <si>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</si>
  <si>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</si>
  <si>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</si>
  <si>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</si>
  <si>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</si>
  <si>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</si>
  <si>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</si>
  <si>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</si>
  <si>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</si>
  <si>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</si>
  <si>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</si>
  <si>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</si>
  <si>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</si>
  <si>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</si>
  <si>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</si>
  <si>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</si>
  <si>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</si>
  <si>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</si>
  <si>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</si>
  <si>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</si>
  <si>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</si>
  <si>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</si>
  <si>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</si>
  <si>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</si>
  <si>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</si>
  <si>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</si>
  <si>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</si>
  <si>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</si>
  <si>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</si>
  <si>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</si>
  <si>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</si>
  <si>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</si>
  <si>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</si>
  <si>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</si>
  <si>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</si>
  <si>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</si>
  <si>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</si>
  <si>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</si>
  <si>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</si>
  <si>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</si>
  <si>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</si>
  <si>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</si>
  <si>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</si>
  <si>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</si>
  <si>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</si>
  <si>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</si>
  <si>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</si>
  <si>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</si>
  <si>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</si>
  <si>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</si>
  <si>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</si>
  <si>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</si>
  <si>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</si>
  <si>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</si>
  <si>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</si>
  <si>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</si>
  <si>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</si>
  <si>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</si>
  <si>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</si>
  <si>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</si>
  <si>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</si>
  <si>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</si>
  <si>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</si>
  <si>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</si>
  <si>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</si>
  <si>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</si>
  <si>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</si>
  <si>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</si>
  <si>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</si>
  <si>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</si>
  <si>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</si>
  <si>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</si>
  <si>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</si>
  <si>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</si>
  <si>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</si>
  <si>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</si>
  <si>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</si>
  <si>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</si>
  <si>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</si>
  <si>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</si>
  <si>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</si>
  <si>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</si>
  <si>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</si>
  <si>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</si>
  <si>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</si>
  <si>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</si>
  <si>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</si>
  <si>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</si>
  <si>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</si>
  <si>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</si>
  <si>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</si>
  <si>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</si>
  <si>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</si>
  <si>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</si>
  <si>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</si>
  <si>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</si>
  <si>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</si>
  <si>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</si>
  <si>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</si>
  <si>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</si>
  <si>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</si>
  <si>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</si>
  <si>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</si>
  <si>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</si>
  <si>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</si>
  <si>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</si>
  <si>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</si>
  <si>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</si>
  <si>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</si>
  <si>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</si>
  <si>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</si>
  <si>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</si>
  <si>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</si>
  <si>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</si>
  <si>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</si>
  <si>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</si>
  <si>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</si>
  <si>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</si>
  <si>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</si>
  <si>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</si>
  <si>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</si>
  <si>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</si>
  <si>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</si>
  <si>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</si>
  <si>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</si>
  <si>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</si>
  <si>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</si>
  <si>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</si>
  <si>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</si>
  <si>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</si>
  <si>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</si>
  <si>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</si>
  <si>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</si>
  <si>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</si>
  <si>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</si>
  <si>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</si>
  <si>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</si>
  <si>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</si>
  <si>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</si>
  <si>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</si>
  <si>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</si>
  <si>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</si>
  <si>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</si>
  <si>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</si>
  <si>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</si>
  <si>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</si>
  <si>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</si>
  <si>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</si>
  <si>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</si>
  <si>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</si>
  <si>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</si>
  <si>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</si>
  <si>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</si>
  <si>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</si>
  <si>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</si>
  <si>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</si>
  <si>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</si>
  <si>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</si>
  <si>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</si>
  <si>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</si>
  <si>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</si>
  <si>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</si>
  <si>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</si>
  <si>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</si>
  <si>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</si>
  <si>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</si>
  <si>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</si>
  <si>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</si>
  <si>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</si>
  <si>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</si>
  <si>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</si>
  <si>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</si>
  <si>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</si>
  <si>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</si>
  <si>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</si>
  <si>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</si>
  <si>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</si>
  <si>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</si>
  <si>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</si>
  <si>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</si>
  <si>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</si>
  <si>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</si>
  <si>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</si>
  <si>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</si>
  <si>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</si>
  <si>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</si>
  <si>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</si>
  <si>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</si>
  <si>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</si>
  <si>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</si>
  <si>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</si>
  <si>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</si>
  <si>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</si>
  <si>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</si>
  <si>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</si>
  <si>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</si>
  <si>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</si>
  <si>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</si>
  <si>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</si>
  <si>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</si>
  <si>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</si>
  <si>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</si>
  <si>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</si>
  <si>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</si>
  <si>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</si>
  <si>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</si>
  <si>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</si>
  <si>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</si>
  <si>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</si>
  <si>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</si>
  <si>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</si>
  <si>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</si>
  <si>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</si>
  <si>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</si>
  <si>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</si>
  <si>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</si>
  <si>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</si>
  <si>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</si>
  <si>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</si>
  <si>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</si>
  <si>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</si>
  <si>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</si>
  <si>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</si>
  <si>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</si>
  <si>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</si>
  <si>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</si>
  <si>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</si>
  <si>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</si>
  <si>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</si>
  <si>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</si>
  <si>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</si>
  <si>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</si>
  <si>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</si>
  <si>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</si>
  <si>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</si>
  <si>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</si>
  <si>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</si>
  <si>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</si>
  <si>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</si>
  <si>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</si>
  <si>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</si>
  <si>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</si>
  <si>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</si>
  <si>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</si>
  <si>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</si>
  <si>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</si>
  <si>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</si>
  <si>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</si>
  <si>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</si>
  <si>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</si>
  <si>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</si>
  <si>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</si>
  <si>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</si>
  <si>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</si>
  <si>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</si>
  <si>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</si>
  <si>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</si>
  <si>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</si>
  <si>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</si>
  <si>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</si>
  <si>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</si>
  <si>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</si>
  <si>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</si>
  <si>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</si>
  <si>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</si>
  <si>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</si>
  <si>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</si>
  <si>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</si>
  <si>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</si>
  <si>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</si>
  <si>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</si>
  <si>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</si>
  <si>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</si>
  <si>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</si>
  <si>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</si>
  <si>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</si>
  <si>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</si>
  <si>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</si>
  <si>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</si>
  <si>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</si>
  <si>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</si>
  <si>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</si>
  <si>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</si>
  <si>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</si>
  <si>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</si>
  <si>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</si>
  <si>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</si>
  <si>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</si>
  <si>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</si>
  <si>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</si>
  <si>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</si>
  <si>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</si>
  <si>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</si>
  <si>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</si>
  <si>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</si>
  <si>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</si>
  <si>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</si>
  <si>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</si>
  <si>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</si>
  <si>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</si>
  <si>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</si>
  <si>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</si>
  <si>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</si>
  <si>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</si>
  <si>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</si>
  <si>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</si>
  <si>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</si>
  <si>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</si>
  <si>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</si>
  <si>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</si>
  <si>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</si>
  <si>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</si>
  <si>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</si>
  <si>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</si>
  <si>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</si>
  <si>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</si>
  <si>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</si>
  <si>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</si>
  <si>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</si>
  <si>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</si>
  <si>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</si>
  <si>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</si>
  <si>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</si>
  <si>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</si>
  <si>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</si>
  <si>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</si>
  <si>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</si>
  <si>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</si>
  <si>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</si>
  <si>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</si>
  <si>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</si>
  <si>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</si>
  <si>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</si>
  <si>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</si>
  <si>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</si>
  <si>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</si>
  <si>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</si>
  <si>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</si>
  <si>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</si>
  <si>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</si>
  <si>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</si>
  <si>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</si>
  <si>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</si>
  <si>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</si>
  <si>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</si>
  <si>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</si>
  <si>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</si>
  <si>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</si>
  <si>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</si>
  <si>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</si>
  <si>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</si>
  <si>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</si>
  <si>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</si>
  <si>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</si>
  <si>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</si>
  <si>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</si>
  <si>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</si>
  <si>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</si>
  <si>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</si>
  <si>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</si>
  <si>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</si>
  <si>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</si>
  <si>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</si>
  <si>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</si>
  <si>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</si>
  <si>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</si>
  <si>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</si>
  <si>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</si>
  <si>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</si>
  <si>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</si>
  <si>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</si>
  <si>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</si>
  <si>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</si>
  <si>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</si>
  <si>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</si>
  <si>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</si>
  <si>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</si>
  <si>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</si>
  <si>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</si>
  <si>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</si>
  <si>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</si>
  <si>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</si>
  <si>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</si>
  <si>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</si>
  <si>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</si>
  <si>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</si>
  <si>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</si>
  <si>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</si>
  <si>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</si>
  <si>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</si>
  <si>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</si>
  <si>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</si>
  <si>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</si>
  <si>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</si>
  <si>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</si>
  <si>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</si>
  <si>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</si>
  <si>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</si>
  <si>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</si>
  <si>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</si>
  <si>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</si>
  <si>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</si>
  <si>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</si>
  <si>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</si>
  <si>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</si>
  <si>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</si>
  <si>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</si>
  <si>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</si>
  <si>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</si>
  <si>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</si>
  <si>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</si>
  <si>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</si>
  <si>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</si>
  <si>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</si>
  <si>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</si>
  <si>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</si>
  <si>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</si>
  <si>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</si>
  <si>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</si>
  <si>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</si>
  <si>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</si>
  <si>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</si>
  <si>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</si>
  <si>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</si>
  <si>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</si>
  <si>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</si>
  <si>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</si>
  <si>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</si>
  <si>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</si>
  <si>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</si>
  <si>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</si>
  <si>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</si>
  <si>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</si>
  <si>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</si>
  <si>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</si>
  <si>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</si>
  <si>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</si>
  <si>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</si>
  <si>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</si>
  <si>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</si>
  <si>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</si>
  <si>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</si>
  <si>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</si>
  <si>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</si>
  <si>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</si>
  <si>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</si>
  <si>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</si>
  <si>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</si>
  <si>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</si>
  <si>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</si>
  <si>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</si>
  <si>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</si>
  <si>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</si>
  <si>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</si>
  <si>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</si>
  <si>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</si>
  <si>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</si>
  <si>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</si>
  <si>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</si>
  <si>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</si>
  <si>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</si>
  <si>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</si>
  <si>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</si>
  <si>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</si>
  <si>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</si>
  <si>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</si>
  <si>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</si>
  <si>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</si>
  <si>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</si>
  <si>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</si>
  <si>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</si>
  <si>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</si>
  <si>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</si>
  <si>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</si>
  <si>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</si>
  <si>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</si>
  <si>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</si>
  <si>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</si>
  <si>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</si>
  <si>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</si>
  <si>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</si>
  <si>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</si>
  <si>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</si>
  <si>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</si>
  <si>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</si>
  <si>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</si>
  <si>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</si>
  <si>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</si>
  <si>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</si>
  <si>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</si>
  <si>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</si>
  <si>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</si>
  <si>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</si>
  <si>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</si>
  <si>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</si>
  <si>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</si>
  <si>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</si>
  <si>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</si>
  <si>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</si>
  <si>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</si>
  <si>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</si>
  <si>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</si>
  <si>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</si>
  <si>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</si>
  <si>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</si>
  <si>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</si>
  <si>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</si>
  <si>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</si>
  <si>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</si>
  <si>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</si>
  <si>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</si>
  <si>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</si>
  <si>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</si>
  <si>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</si>
  <si>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</si>
  <si>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</si>
  <si>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</si>
  <si>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</si>
  <si>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</si>
  <si>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</si>
  <si>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</si>
  <si>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</si>
  <si>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</si>
  <si>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</si>
  <si>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</si>
  <si>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</si>
  <si>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</si>
  <si>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</si>
  <si>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</si>
  <si>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</si>
  <si>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</si>
  <si>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</si>
  <si>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</si>
  <si>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</si>
  <si>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</si>
  <si>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</si>
  <si>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</si>
  <si>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</si>
  <si>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</si>
  <si>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</si>
  <si>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</si>
  <si>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</si>
  <si>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</si>
  <si>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</si>
  <si>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</si>
  <si>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</si>
  <si>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</si>
  <si>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</si>
  <si>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</si>
  <si>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</si>
  <si>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</si>
  <si>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</si>
  <si>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</si>
  <si>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</si>
  <si>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</si>
  <si>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</si>
  <si>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</si>
  <si>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</si>
  <si>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</si>
  <si>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</si>
  <si>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</si>
  <si>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</si>
  <si>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</si>
  <si>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</si>
  <si>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</si>
  <si>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</si>
  <si>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</si>
  <si>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</si>
  <si>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</si>
  <si>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</si>
  <si>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</si>
  <si>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</si>
  <si>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</si>
  <si>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</si>
  <si>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</si>
  <si>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</si>
  <si>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</si>
  <si>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</si>
  <si>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</si>
  <si>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</si>
  <si>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</si>
  <si>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</si>
  <si>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</si>
  <si>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</si>
  <si>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</si>
  <si>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</si>
  <si>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</si>
  <si>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</si>
  <si>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</si>
  <si>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</si>
  <si>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</si>
  <si>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</si>
  <si>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</si>
  <si>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</si>
  <si>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</si>
  <si>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</si>
  <si>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</si>
  <si>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</si>
  <si>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</si>
  <si>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</si>
  <si>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</si>
  <si>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</si>
  <si>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</si>
  <si>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</si>
  <si>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</si>
  <si>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</si>
  <si>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</si>
  <si>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</si>
  <si>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</si>
  <si>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</si>
  <si>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</si>
  <si>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</si>
  <si>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</si>
  <si>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</si>
  <si>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</si>
  <si>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</si>
  <si>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</si>
  <si>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</si>
  <si>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</si>
  <si>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</si>
  <si>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</si>
  <si>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</si>
  <si>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</si>
  <si>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</si>
  <si>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</si>
  <si>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</si>
  <si>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</si>
  <si>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</si>
  <si>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</si>
  <si>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</si>
  <si>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</si>
  <si>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</si>
  <si>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</si>
  <si>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</si>
  <si>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</si>
  <si>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</si>
  <si>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</si>
  <si>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</si>
  <si>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</si>
  <si>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</si>
  <si>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</si>
  <si>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</si>
  <si>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</si>
  <si>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</si>
  <si>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</si>
  <si>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</si>
  <si>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</si>
  <si>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</si>
  <si>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</si>
  <si>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</si>
  <si>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</si>
  <si>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</si>
  <si>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</si>
  <si>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</si>
  <si>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</si>
  <si>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</si>
  <si>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</si>
  <si>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</si>
  <si>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</si>
  <si>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</si>
  <si>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</si>
  <si>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</si>
  <si>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</si>
  <si>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</si>
  <si>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</si>
  <si>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</si>
  <si>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</si>
  <si>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</si>
  <si>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</si>
  <si>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</si>
  <si>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</si>
  <si>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</si>
  <si>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</si>
  <si>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</si>
  <si>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</si>
  <si>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</si>
  <si>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</si>
  <si>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</si>
  <si>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</si>
  <si>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</si>
  <si>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</si>
  <si>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</si>
  <si>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</si>
  <si>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</si>
  <si>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</si>
  <si>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</si>
  <si>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</si>
  <si>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</si>
  <si>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</si>
  <si>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</si>
  <si>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</si>
  <si>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</si>
  <si>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</si>
  <si>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</si>
  <si>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</si>
  <si>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</si>
  <si>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</si>
  <si>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</si>
  <si>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</si>
  <si>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</si>
  <si>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</si>
  <si>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</si>
  <si>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</si>
  <si>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</si>
  <si>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</si>
  <si>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</si>
  <si>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</si>
  <si>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</si>
  <si>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</si>
  <si>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</si>
  <si>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</si>
  <si>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</si>
  <si>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</si>
  <si>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</si>
  <si>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</si>
  <si>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</si>
  <si>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</si>
  <si>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</si>
  <si>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</si>
  <si>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</si>
  <si>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</si>
  <si>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</si>
  <si>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</si>
  <si>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</si>
  <si>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</si>
  <si>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</si>
  <si>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</si>
  <si>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</si>
  <si>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</si>
  <si>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</si>
  <si>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</si>
  <si>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</si>
  <si>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</si>
  <si>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</si>
  <si>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</si>
  <si>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</si>
  <si>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</si>
  <si>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</si>
  <si>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</si>
  <si>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</si>
  <si>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</si>
  <si>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</si>
  <si>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</si>
  <si>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</si>
  <si>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</si>
  <si>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</si>
  <si>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</si>
  <si>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</si>
  <si>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</si>
  <si>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</si>
  <si>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</si>
  <si>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</si>
  <si>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</si>
  <si>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</si>
  <si>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</si>
  <si>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</si>
  <si>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</si>
  <si>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</si>
  <si>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</si>
  <si>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</si>
  <si>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</si>
  <si>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</si>
  <si>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</si>
  <si>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</si>
  <si>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</si>
  <si>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</si>
  <si>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</si>
  <si>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</si>
  <si>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</si>
  <si>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</si>
  <si>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</si>
  <si>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</si>
  <si>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</si>
  <si>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</si>
  <si>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</si>
  <si>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</si>
  <si>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</si>
  <si>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</si>
  <si>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</si>
  <si>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</si>
  <si>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</si>
  <si>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</si>
  <si>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</si>
  <si>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</si>
  <si>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</si>
  <si>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</si>
  <si>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</si>
  <si>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</si>
  <si>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</si>
  <si>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</si>
  <si>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</si>
  <si>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</si>
  <si>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</si>
  <si>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</si>
  <si>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</si>
  <si>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</si>
  <si>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</si>
  <si>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</si>
  <si>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</si>
  <si>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</si>
  <si>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</si>
  <si>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</si>
  <si>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</si>
  <si>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</si>
  <si>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</si>
  <si>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</si>
  <si>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</si>
  <si>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</si>
  <si>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</si>
  <si>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</si>
  <si>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</si>
  <si>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</si>
  <si>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</si>
  <si>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</si>
  <si>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</si>
  <si>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</si>
  <si>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</si>
  <si>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</si>
  <si>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</si>
  <si>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</si>
  <si>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</si>
  <si>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</si>
  <si>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</si>
  <si>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</si>
  <si>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</si>
  <si>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</si>
  <si>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</si>
  <si>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</si>
  <si>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</si>
  <si>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</si>
  <si>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</si>
  <si>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</si>
  <si>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</si>
  <si>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</si>
  <si>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</si>
  <si>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</si>
  <si>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</si>
  <si>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</si>
  <si>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</si>
  <si>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</si>
  <si>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</si>
  <si>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</si>
  <si>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</si>
  <si>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</si>
  <si>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</si>
  <si>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</si>
  <si>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</si>
  <si>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</si>
  <si>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</si>
  <si>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</si>
  <si>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</si>
  <si>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</si>
  <si>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</si>
  <si>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</si>
  <si>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</si>
  <si>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</si>
  <si>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</si>
  <si>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</si>
  <si>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</si>
  <si>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</si>
  <si>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</si>
  <si>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</si>
  <si>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</si>
  <si>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</si>
  <si>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</si>
  <si>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</si>
  <si>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</si>
  <si>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</si>
  <si>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</si>
  <si>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</si>
  <si>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</si>
  <si>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</si>
  <si>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</si>
  <si>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</si>
  <si>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</si>
  <si>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</si>
  <si>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</si>
  <si>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</si>
  <si>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</si>
  <si>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</si>
  <si>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</si>
  <si>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</si>
  <si>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</si>
  <si>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</si>
  <si>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</si>
  <si>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</si>
  <si>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</si>
  <si>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</si>
  <si>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</si>
  <si>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</si>
  <si>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</si>
  <si>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</si>
  <si>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</si>
  <si>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</si>
  <si>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</si>
  <si>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</si>
  <si>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</si>
  <si>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</si>
  <si>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</si>
  <si>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</si>
  <si>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</si>
  <si>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</si>
  <si>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</si>
  <si>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</si>
  <si>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</si>
  <si>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</si>
  <si>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</si>
  <si>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</si>
  <si>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</si>
  <si>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</si>
  <si>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</si>
  <si>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</si>
  <si>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</si>
  <si>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</si>
  <si>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</si>
  <si>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</si>
  <si>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</si>
  <si>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</si>
  <si>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</si>
  <si>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</si>
  <si>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</si>
  <si>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</si>
  <si>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</si>
  <si>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</si>
  <si>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</si>
  <si>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</si>
  <si>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</si>
  <si>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</si>
  <si>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</si>
  <si>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</si>
  <si>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</si>
  <si>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</si>
  <si>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</si>
  <si>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</si>
  <si>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</si>
  <si>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</si>
  <si>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</si>
  <si>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</si>
  <si>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</si>
  <si>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</si>
  <si>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</si>
  <si>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</si>
  <si>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</si>
  <si>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</si>
  <si>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</si>
  <si>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</si>
  <si>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</si>
  <si>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</si>
  <si>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</si>
  <si>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</si>
  <si>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</si>
  <si>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</si>
  <si>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</si>
  <si>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</si>
  <si>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</si>
  <si>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</si>
  <si>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</si>
  <si>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</si>
  <si>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</si>
  <si>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</si>
  <si>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</si>
  <si>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</si>
  <si>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</si>
  <si>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</si>
  <si>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</si>
  <si>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</si>
  <si>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</si>
  <si>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</si>
  <si>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</si>
  <si>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</si>
  <si>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</si>
  <si>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</si>
  <si>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</si>
  <si>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</si>
  <si>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</si>
  <si>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</si>
  <si>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</si>
  <si>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</si>
  <si>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</si>
  <si>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</si>
  <si>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</si>
  <si>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</si>
  <si>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</si>
  <si>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</si>
  <si>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</si>
  <si>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</si>
  <si>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</si>
  <si>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</si>
  <si>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</si>
  <si>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</si>
  <si>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</si>
  <si>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</si>
  <si>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</si>
  <si>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</si>
  <si>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</si>
  <si>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</si>
  <si>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</si>
  <si>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</si>
  <si>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</si>
  <si>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</si>
  <si>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</si>
  <si>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</si>
  <si>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</si>
  <si>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</si>
  <si>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</si>
  <si>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</si>
  <si>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</si>
  <si>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</si>
  <si>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</si>
  <si>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</si>
  <si>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</si>
  <si>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</si>
  <si>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</si>
  <si>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</si>
  <si>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</si>
  <si>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</si>
  <si>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</si>
  <si>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</si>
  <si>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</si>
  <si>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</si>
  <si>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</si>
  <si>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</si>
  <si>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</si>
  <si>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</si>
  <si>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</si>
  <si>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</si>
  <si>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</si>
  <si>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</si>
  <si>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</si>
  <si>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</si>
  <si>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</si>
  <si>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</si>
  <si>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</si>
  <si>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</si>
  <si>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</si>
  <si>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</si>
  <si>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</si>
  <si>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</si>
  <si>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</si>
  <si>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</si>
  <si>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</si>
  <si>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</si>
  <si>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</si>
  <si>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</si>
  <si>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</si>
  <si>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</si>
  <si>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</si>
  <si>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</si>
  <si>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</si>
  <si>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</si>
  <si>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</si>
  <si>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</si>
  <si>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</si>
  <si>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</si>
  <si>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</si>
  <si>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</si>
  <si>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</si>
  <si>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</si>
  <si>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</si>
  <si>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</si>
  <si>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</si>
  <si>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</si>
  <si>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</si>
  <si>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</si>
  <si>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</si>
  <si>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</si>
  <si>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</si>
  <si>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</si>
  <si>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</si>
  <si>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</si>
  <si>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</si>
  <si>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</si>
  <si>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</si>
  <si>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</si>
  <si>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</si>
  <si>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</si>
  <si>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</si>
  <si>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</si>
  <si>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</si>
  <si>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</si>
  <si>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</si>
  <si>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</si>
  <si>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</si>
  <si>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</si>
  <si>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</si>
  <si>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</si>
  <si>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</si>
  <si>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</si>
  <si>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</si>
  <si>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</si>
  <si>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</si>
  <si>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</si>
  <si>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</si>
  <si>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</si>
  <si>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</si>
  <si>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</si>
  <si>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</si>
  <si>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</si>
  <si>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</si>
  <si>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</si>
  <si>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</si>
  <si>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</si>
  <si>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</si>
  <si>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</si>
  <si>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</si>
  <si>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</si>
  <si>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</si>
  <si>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</si>
  <si>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</si>
  <si>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</si>
  <si>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</si>
  <si>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</si>
  <si>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</si>
  <si>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</si>
  <si>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</si>
  <si>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</si>
  <si>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</si>
  <si>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</si>
  <si>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</si>
  <si>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</si>
  <si>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</si>
  <si>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</si>
  <si>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</si>
  <si>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</si>
  <si>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</si>
  <si>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</si>
  <si>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</si>
  <si>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</si>
  <si>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</si>
  <si>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</si>
  <si>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</si>
  <si>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</si>
  <si>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</si>
  <si>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</si>
  <si>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</si>
  <si>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</si>
  <si>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</si>
  <si>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</si>
  <si>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</si>
  <si>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</si>
  <si>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</si>
  <si>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</si>
  <si>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</si>
  <si>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</si>
  <si>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</si>
  <si>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</si>
  <si>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</si>
  <si>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</si>
  <si>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</si>
  <si>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</si>
  <si>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</si>
  <si>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</si>
  <si>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</si>
  <si>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</si>
  <si>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</si>
  <si>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</si>
  <si>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</si>
  <si>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</si>
  <si>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</si>
  <si>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</si>
  <si>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</si>
  <si>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</si>
  <si>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</si>
  <si>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</si>
  <si>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</si>
  <si>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</si>
  <si>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</si>
  <si>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</si>
  <si>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</si>
  <si>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</si>
  <si>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</si>
  <si>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</si>
  <si>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</si>
  <si>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</si>
  <si>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</si>
  <si>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</si>
  <si>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</si>
  <si>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</si>
  <si>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</si>
  <si>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</si>
  <si>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</si>
  <si>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</si>
  <si>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</si>
  <si>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</si>
  <si>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</si>
  <si>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</si>
  <si>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</si>
  <si>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</si>
  <si>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</si>
  <si>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</si>
  <si>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</si>
  <si>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</si>
  <si>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</si>
  <si>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</si>
  <si>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</si>
  <si>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</si>
  <si>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</si>
  <si>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</si>
  <si>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</si>
  <si>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</si>
  <si>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</si>
  <si>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</si>
  <si>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</si>
  <si>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</si>
  <si>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</si>
  <si>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</si>
  <si>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</si>
  <si>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</si>
  <si>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</si>
  <si>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</si>
  <si>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</si>
  <si>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</si>
  <si>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</si>
  <si>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</si>
  <si>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</si>
  <si>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</si>
  <si>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</si>
  <si>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</si>
  <si>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</si>
  <si>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</si>
  <si>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</si>
  <si>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</si>
  <si>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</si>
  <si>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</si>
  <si>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</si>
  <si>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</si>
  <si>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</si>
  <si>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</si>
  <si>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</si>
  <si>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</si>
  <si>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</si>
  <si>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</si>
  <si>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</si>
  <si>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</si>
  <si>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</si>
  <si>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</si>
  <si>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</si>
  <si>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</si>
  <si>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</si>
  <si>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</si>
  <si>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</si>
  <si>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</si>
  <si>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</si>
  <si>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</si>
  <si>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</si>
  <si>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</si>
  <si>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</si>
  <si>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</si>
  <si>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</si>
  <si>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</si>
  <si>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</si>
  <si>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</si>
  <si>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</si>
  <si>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</si>
  <si>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</si>
  <si>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</si>
  <si>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</si>
  <si>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</si>
  <si>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</si>
  <si>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</si>
  <si>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</si>
  <si>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</si>
  <si>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</si>
  <si>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</si>
  <si>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</si>
  <si>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</si>
  <si>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</si>
  <si>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</si>
  <si>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</si>
  <si>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</si>
  <si>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</si>
  <si>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</si>
  <si>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</si>
  <si>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</si>
  <si>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</si>
  <si>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</si>
  <si>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</si>
  <si>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</si>
  <si>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</si>
  <si>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</si>
  <si>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</si>
  <si>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</si>
  <si>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</si>
  <si>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</si>
  <si>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</si>
  <si>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</si>
  <si>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</si>
  <si>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</si>
  <si>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</si>
  <si>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</si>
  <si>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</si>
  <si>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</si>
  <si>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</si>
  <si>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</si>
  <si>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</si>
  <si>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</si>
  <si>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</si>
  <si>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</si>
  <si>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</si>
  <si>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</si>
  <si>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</si>
  <si>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</si>
  <si>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</si>
  <si>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</si>
  <si>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</si>
  <si>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</si>
  <si>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</si>
  <si>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</si>
  <si>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</si>
  <si>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</si>
  <si>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</si>
  <si>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</si>
  <si>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</si>
  <si>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</si>
  <si>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</si>
  <si>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</si>
  <si>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</si>
  <si>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</si>
  <si>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</si>
  <si>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</si>
  <si>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</si>
  <si>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</si>
  <si>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</si>
  <si>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</si>
  <si>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</si>
  <si>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</si>
  <si>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</si>
  <si>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</si>
  <si>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</si>
  <si>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</si>
  <si>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</si>
  <si>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</si>
  <si>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</si>
  <si>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</si>
  <si>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</si>
  <si>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</si>
  <si>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</si>
  <si>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</si>
  <si>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</si>
  <si>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</si>
  <si>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</si>
  <si>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</si>
  <si>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</si>
  <si>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</si>
  <si>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</si>
  <si>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</si>
  <si>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</si>
  <si>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</si>
  <si>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</si>
  <si>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</si>
  <si>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</si>
  <si>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</si>
  <si>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</si>
  <si>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</si>
  <si>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</si>
  <si>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</si>
  <si>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</si>
  <si>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</si>
  <si>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</si>
  <si>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</si>
  <si>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</si>
  <si>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</si>
  <si>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</si>
  <si>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</si>
  <si>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</si>
  <si>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</si>
  <si>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</si>
  <si>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</si>
  <si>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</si>
  <si>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</si>
  <si>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</si>
  <si>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</si>
  <si>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</si>
  <si>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</si>
  <si>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</si>
  <si>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</si>
  <si>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</si>
  <si>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</si>
  <si>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</si>
  <si>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</si>
  <si>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</si>
  <si>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</si>
  <si>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</si>
  <si>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</si>
  <si>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</si>
  <si>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</si>
  <si>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</si>
  <si>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</si>
  <si>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</si>
  <si>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</si>
  <si>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</si>
  <si>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</si>
  <si>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</si>
  <si>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</si>
  <si>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</si>
  <si>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</si>
  <si>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</si>
  <si>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</si>
  <si>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</si>
  <si>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</si>
  <si>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</si>
  <si>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</si>
  <si>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</si>
  <si>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</si>
  <si>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</si>
  <si>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</si>
  <si>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</si>
  <si>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</si>
  <si>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</si>
  <si>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</si>
  <si>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</si>
  <si>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</si>
  <si>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</si>
  <si>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</si>
  <si>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</si>
  <si>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</si>
  <si>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</si>
  <si>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</si>
  <si>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</si>
  <si>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</si>
  <si>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</si>
  <si>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</si>
  <si>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</si>
  <si>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</si>
  <si>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</si>
  <si>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</si>
  <si>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</si>
  <si>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</si>
  <si>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</si>
  <si>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</si>
  <si>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</si>
  <si>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</si>
  <si>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</si>
  <si>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</si>
  <si>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</si>
  <si>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</si>
  <si>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</si>
  <si>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</si>
  <si>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</si>
  <si>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</si>
  <si>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</si>
  <si>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</si>
  <si>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</si>
  <si>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</si>
  <si>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</si>
  <si>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</si>
  <si>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</si>
  <si>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</si>
  <si>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</si>
  <si>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</si>
  <si>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</si>
  <si>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</si>
  <si>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</si>
  <si>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</si>
  <si>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</si>
  <si>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</si>
  <si>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</si>
  <si>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</si>
  <si>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</si>
  <si>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</si>
  <si>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</si>
  <si>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</si>
  <si>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</si>
  <si>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</si>
  <si>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</si>
  <si>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</si>
  <si>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</si>
  <si>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</si>
  <si>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</si>
  <si>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</si>
  <si>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</si>
  <si>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</si>
  <si>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</si>
  <si>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</si>
  <si>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</si>
  <si>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</si>
  <si>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</si>
  <si>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</si>
  <si>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</si>
  <si>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</si>
  <si>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</si>
  <si>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</si>
  <si>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</si>
  <si>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</si>
  <si>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</si>
  <si>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</si>
  <si>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</si>
  <si>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</si>
  <si>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</si>
  <si>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</si>
  <si>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</si>
  <si>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</si>
  <si>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</si>
  <si>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</si>
  <si>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</si>
  <si>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</si>
  <si>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</si>
  <si>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</si>
  <si>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</si>
  <si>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</si>
  <si>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</si>
  <si>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</si>
  <si>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</si>
  <si>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</si>
  <si>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</si>
  <si>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</si>
  <si>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</si>
  <si>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</si>
  <si>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</si>
  <si>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</si>
  <si>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</si>
  <si>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</si>
  <si>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</si>
  <si>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</si>
  <si>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</si>
  <si>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</si>
  <si>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</si>
  <si>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</si>
  <si>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</si>
  <si>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</si>
  <si>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</si>
  <si>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</si>
  <si>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</si>
  <si>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</si>
  <si>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</si>
  <si>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</si>
  <si>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</si>
  <si>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</si>
  <si>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</si>
  <si>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</si>
  <si>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</si>
  <si>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</si>
  <si>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</si>
  <si>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</si>
  <si>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</si>
  <si>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</si>
  <si>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</si>
  <si>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</si>
  <si>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</si>
  <si>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</si>
  <si>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</si>
  <si>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</si>
  <si>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</si>
  <si>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</si>
  <si>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</si>
  <si>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</si>
  <si>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</si>
  <si>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</si>
  <si>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</si>
  <si>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</si>
  <si>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</si>
  <si>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</si>
  <si>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</si>
  <si>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</si>
  <si>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</si>
  <si>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</si>
  <si>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</si>
  <si>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</si>
  <si>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</si>
  <si>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</si>
  <si>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</si>
  <si>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</si>
  <si>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</si>
  <si>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</si>
  <si>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</si>
  <si>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</si>
  <si>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</si>
  <si>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</si>
  <si>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</si>
  <si>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</si>
  <si>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</si>
  <si>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</si>
  <si>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</si>
  <si>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</si>
  <si>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</si>
  <si>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</si>
  <si>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</si>
  <si>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</si>
  <si>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</si>
  <si>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</si>
  <si>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</si>
  <si>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</si>
  <si>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</si>
  <si>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</si>
  <si>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</si>
  <si>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</si>
  <si>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</si>
  <si>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</si>
  <si>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</si>
  <si>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</si>
  <si>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</si>
  <si>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</si>
  <si>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</si>
  <si>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</si>
  <si>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</si>
  <si>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</si>
  <si>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</si>
  <si>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</si>
  <si>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</si>
  <si>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</si>
  <si>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</si>
  <si>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</si>
  <si>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</si>
  <si>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</si>
  <si>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</si>
  <si>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</si>
  <si>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</si>
  <si>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</si>
  <si>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</si>
  <si>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</si>
  <si>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</si>
  <si>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</si>
  <si>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</si>
  <si>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</si>
  <si>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</si>
  <si>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</si>
  <si>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</si>
  <si>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</si>
  <si>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</si>
  <si>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</si>
  <si>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</si>
  <si>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</si>
  <si>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</si>
  <si>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</si>
  <si>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</si>
  <si>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</si>
  <si>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</si>
  <si>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</si>
  <si>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</si>
  <si>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</si>
  <si>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</si>
  <si>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</si>
  <si>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</si>
  <si>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</si>
  <si>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</si>
  <si>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</si>
  <si>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</si>
  <si>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</si>
  <si>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</si>
  <si>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</si>
  <si>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</si>
  <si>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</si>
  <si>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</si>
  <si>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</si>
  <si>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</si>
  <si>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</si>
  <si>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</si>
  <si>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</si>
  <si>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</si>
  <si>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</si>
  <si>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</si>
  <si>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</si>
  <si>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</si>
  <si>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</si>
  <si>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</si>
  <si>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</si>
  <si>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</si>
  <si>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</si>
  <si>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</si>
  <si>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</si>
  <si>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</si>
  <si>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</si>
  <si>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</si>
  <si>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</si>
  <si>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</si>
  <si>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</si>
  <si>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</si>
  <si>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</si>
  <si>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</si>
  <si>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</si>
  <si>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</si>
  <si>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</si>
  <si>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</si>
  <si>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</si>
  <si>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</si>
  <si>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</si>
  <si>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</si>
  <si>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</si>
  <si>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</si>
  <si>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</si>
  <si>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</si>
  <si>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</si>
  <si>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</si>
  <si>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</si>
  <si>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</si>
  <si>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</si>
  <si>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</si>
  <si>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</si>
  <si>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</si>
  <si>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</si>
  <si>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</si>
  <si>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</si>
  <si>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</si>
  <si>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</si>
  <si>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</si>
  <si>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</si>
  <si>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</si>
  <si>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</si>
  <si>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</si>
  <si>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</si>
  <si>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</si>
  <si>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</si>
  <si>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</si>
  <si>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</si>
  <si>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</si>
  <si>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</si>
  <si>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</si>
  <si>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</si>
  <si>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</si>
  <si>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</si>
  <si>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</si>
  <si>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</si>
  <si>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</si>
  <si>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</si>
  <si>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</si>
  <si>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</si>
  <si>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</si>
  <si>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</si>
  <si>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</si>
  <si>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</si>
  <si>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</si>
  <si>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</si>
  <si>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</si>
  <si>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</si>
  <si>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</si>
  <si>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</si>
  <si>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</si>
  <si>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</si>
  <si>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</si>
  <si>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</si>
  <si>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</si>
  <si>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</si>
  <si>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</si>
  <si>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</si>
  <si>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</si>
  <si>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</si>
  <si>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</si>
  <si>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</si>
  <si>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</si>
  <si>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</si>
  <si>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</si>
  <si>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</si>
  <si>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</si>
  <si>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</si>
  <si>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</si>
  <si>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</si>
  <si>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</si>
  <si>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</si>
  <si>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</si>
  <si>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</si>
  <si>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</si>
  <si>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</si>
  <si>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</si>
  <si>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</si>
  <si>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</si>
  <si>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</si>
  <si>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</si>
  <si>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</si>
  <si>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</si>
  <si>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</si>
  <si>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</si>
  <si>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</si>
  <si>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</si>
  <si>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</si>
  <si>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</si>
  <si>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</si>
  <si>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</si>
  <si>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</si>
  <si>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</si>
  <si>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</si>
  <si>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</si>
  <si>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</si>
  <si>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</si>
  <si>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</si>
  <si>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</si>
  <si>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</si>
  <si>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</si>
  <si>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</si>
  <si>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</si>
  <si>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</si>
  <si>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</si>
  <si>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</si>
  <si>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</si>
  <si>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</si>
  <si>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</si>
  <si>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</si>
  <si>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</si>
  <si>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</si>
  <si>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</si>
  <si>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</si>
  <si>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</si>
  <si>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</si>
  <si>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</si>
  <si>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</si>
  <si>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</si>
  <si>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</si>
  <si>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</si>
  <si>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</si>
  <si>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</si>
  <si>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</si>
  <si>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</si>
  <si>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</si>
  <si>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</si>
  <si>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</si>
  <si>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</si>
  <si>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</si>
  <si>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</si>
  <si>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</si>
  <si>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</si>
  <si>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</si>
  <si>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</si>
  <si>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</si>
  <si>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</si>
  <si>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</si>
  <si>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</si>
  <si>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</si>
  <si>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</si>
  <si>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</si>
  <si>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</si>
  <si>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</si>
  <si>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</si>
  <si>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</si>
  <si>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</si>
  <si>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</si>
  <si>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</si>
  <si>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</si>
  <si>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</si>
  <si>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</si>
  <si>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</si>
  <si>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</si>
  <si>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</si>
  <si>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</si>
  <si>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</si>
  <si>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</si>
  <si>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</si>
  <si>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</si>
  <si>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</si>
  <si>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</si>
  <si>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</si>
  <si>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</si>
  <si>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</si>
  <si>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</si>
  <si>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</si>
  <si>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</si>
  <si>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</si>
  <si>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</si>
  <si>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</si>
  <si>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</si>
  <si>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</si>
  <si>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</si>
  <si>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</si>
  <si>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</si>
  <si>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</si>
  <si>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</si>
  <si>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</si>
  <si>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</si>
  <si>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</si>
  <si>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</si>
  <si>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</si>
  <si>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</si>
  <si>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</si>
  <si>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</si>
  <si>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</si>
  <si>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</si>
  <si>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</si>
  <si>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</si>
  <si>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</si>
  <si>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</si>
  <si>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</si>
  <si>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</si>
  <si>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</si>
  <si>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</si>
  <si>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</si>
  <si>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</si>
  <si>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</si>
  <si>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</si>
  <si>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</si>
  <si>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</si>
  <si>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</si>
  <si>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</si>
  <si>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</si>
  <si>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</si>
  <si>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</si>
  <si>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</si>
  <si>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</si>
  <si>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</si>
  <si>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</si>
  <si>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</si>
  <si>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</si>
  <si>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</si>
  <si>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</si>
  <si>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</si>
  <si>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</si>
  <si>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</si>
  <si>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</si>
  <si>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</si>
  <si>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</si>
  <si>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</si>
  <si>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</si>
  <si>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</si>
  <si>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</si>
  <si>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</si>
  <si>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</si>
  <si>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</si>
  <si>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</si>
  <si>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</si>
  <si>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</si>
  <si>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</si>
  <si>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</si>
  <si>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</si>
  <si>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</si>
  <si>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</si>
  <si>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</si>
  <si>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</si>
  <si>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</si>
  <si>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</si>
  <si>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</si>
  <si>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</si>
  <si>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</si>
  <si>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</si>
  <si>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</si>
  <si>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</si>
  <si>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</si>
  <si>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</si>
  <si>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</si>
  <si>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</si>
  <si>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</si>
  <si>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</si>
  <si>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</si>
  <si>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</si>
  <si>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</si>
  <si>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</si>
  <si>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</si>
  <si>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</si>
  <si>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</si>
  <si>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</si>
  <si>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</si>
  <si>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</si>
  <si>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</si>
  <si>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</si>
  <si>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</si>
  <si>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</si>
  <si>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</si>
  <si>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</si>
  <si>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</si>
  <si>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</si>
  <si>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</si>
  <si>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</si>
  <si>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</si>
  <si>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</si>
  <si>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</si>
  <si>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</si>
  <si>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</si>
  <si>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</si>
  <si>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</si>
  <si>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</si>
  <si>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</si>
  <si>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</si>
  <si>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</si>
  <si>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</si>
  <si>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</si>
  <si>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</si>
  <si>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</si>
  <si>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</si>
  <si>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</si>
  <si>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</si>
  <si>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</si>
  <si>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</si>
  <si>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</si>
  <si>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</si>
  <si>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</si>
  <si>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</si>
  <si>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</si>
  <si>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</si>
  <si>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</si>
  <si>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</si>
  <si>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</si>
  <si>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</si>
  <si>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</si>
  <si>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</si>
  <si>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</si>
  <si>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</si>
  <si>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</si>
  <si>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</si>
  <si>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</si>
  <si>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</si>
  <si>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</si>
  <si>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</si>
  <si>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</si>
  <si>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</si>
  <si>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</si>
  <si>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</si>
  <si>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</si>
  <si>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</si>
  <si>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</si>
  <si>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</si>
  <si>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</si>
  <si>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</si>
  <si>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</si>
  <si>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</si>
  <si>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</si>
  <si>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</si>
  <si>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</si>
  <si>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</si>
  <si>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</si>
  <si>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</si>
  <si>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</si>
  <si>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</si>
  <si>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</si>
  <si>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</si>
  <si>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</si>
  <si>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</si>
  <si>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</si>
  <si>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</si>
  <si>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</si>
  <si>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</si>
  <si>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</si>
  <si>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</si>
  <si>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</si>
  <si>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</si>
  <si>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</si>
  <si>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</si>
  <si>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</si>
  <si>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</si>
  <si>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</si>
  <si>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</si>
  <si>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</si>
  <si>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</si>
  <si>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</si>
  <si>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</si>
  <si>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</si>
  <si>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</si>
  <si>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</si>
  <si>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</si>
  <si>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</si>
  <si>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</si>
  <si>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</si>
  <si>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</si>
  <si>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</si>
  <si>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</si>
  <si>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</si>
  <si>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</si>
  <si>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</si>
  <si>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</si>
  <si>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</si>
  <si>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</si>
  <si>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</si>
  <si>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</si>
  <si>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</si>
  <si>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</si>
  <si>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</si>
  <si>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</si>
  <si>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</si>
  <si>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</si>
  <si>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</si>
  <si>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</si>
  <si>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</si>
  <si>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</si>
  <si>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</si>
  <si>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</si>
  <si>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</si>
  <si>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</si>
  <si>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</si>
  <si>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</si>
  <si>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</si>
  <si>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</si>
  <si>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</si>
  <si>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</si>
  <si>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</si>
  <si>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</si>
  <si>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</si>
  <si>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</si>
  <si>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</si>
  <si>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</si>
  <si>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</si>
  <si>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</si>
  <si>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</si>
  <si>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</si>
  <si>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</si>
  <si>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</si>
  <si>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</si>
  <si>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</si>
  <si>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</si>
  <si>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</si>
  <si>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</si>
  <si>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</si>
  <si>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</si>
  <si>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</si>
  <si>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</si>
  <si>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</si>
  <si>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</si>
  <si>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</si>
  <si>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</si>
  <si>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</si>
  <si>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</si>
  <si>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</si>
  <si>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</si>
  <si>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</si>
  <si>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</si>
  <si>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</si>
  <si>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</si>
  <si>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</si>
  <si>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</si>
  <si>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</si>
  <si>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</si>
  <si>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</si>
  <si>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</si>
  <si>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</si>
  <si>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</si>
  <si>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</si>
  <si>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</si>
  <si>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</si>
  <si>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</si>
  <si>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</si>
  <si>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</si>
  <si>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</si>
  <si>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</si>
  <si>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</si>
  <si>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</si>
  <si>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</si>
  <si>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</si>
  <si>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</si>
  <si>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</si>
  <si>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</si>
  <si>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</si>
  <si>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</si>
  <si>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</si>
  <si>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</si>
  <si>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</si>
  <si>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</si>
  <si>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</si>
  <si>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</si>
  <si>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</si>
  <si>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</si>
  <si>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</si>
  <si>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</si>
  <si>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</si>
  <si>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</si>
  <si>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</si>
  <si>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</si>
  <si>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</si>
  <si>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</si>
  <si>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</si>
  <si>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</si>
  <si>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</si>
  <si>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</si>
  <si>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</si>
  <si>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</si>
  <si>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</si>
  <si>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</si>
  <si>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</si>
  <si>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</si>
  <si>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</si>
  <si>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</si>
  <si>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</si>
  <si>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</si>
  <si>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</si>
  <si>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</si>
  <si>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</si>
  <si>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</si>
  <si>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</si>
  <si>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</si>
  <si>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</si>
  <si>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</si>
  <si>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</si>
  <si>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</si>
  <si>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</si>
  <si>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</si>
  <si>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</si>
  <si>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</si>
  <si>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</si>
  <si>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</si>
  <si>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</si>
  <si>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</si>
  <si>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</si>
  <si>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</si>
  <si>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</si>
  <si>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</si>
  <si>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</si>
  <si>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</si>
  <si>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</si>
  <si>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</si>
  <si>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</si>
  <si>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</si>
  <si>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</si>
  <si>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</si>
  <si>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</si>
  <si>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</si>
  <si>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</si>
  <si>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</si>
  <si>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</si>
  <si>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</si>
  <si>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</si>
  <si>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</si>
  <si>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</si>
  <si>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</si>
  <si>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</si>
  <si>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</si>
  <si>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</si>
  <si>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</si>
  <si>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</si>
  <si>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</si>
  <si>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</si>
  <si>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</si>
  <si>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</si>
  <si>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</si>
  <si>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</si>
  <si>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</si>
  <si>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</si>
  <si>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</si>
  <si>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</si>
  <si>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</si>
  <si>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</si>
  <si>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</si>
  <si>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</si>
  <si>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</si>
  <si>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</si>
  <si>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</si>
  <si>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</si>
  <si>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</si>
  <si>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</si>
  <si>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</si>
  <si>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</si>
  <si>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</si>
  <si>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</si>
  <si>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</si>
  <si>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</si>
  <si>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</si>
  <si>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</si>
  <si>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</si>
  <si>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</si>
  <si>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</si>
  <si>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</si>
  <si>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</si>
  <si>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</si>
  <si>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</si>
  <si>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</si>
  <si>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</si>
  <si>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</si>
  <si>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</si>
  <si>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</si>
  <si>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</si>
  <si>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</si>
  <si>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</si>
  <si>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</si>
  <si>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</si>
  <si>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</si>
  <si>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</si>
  <si>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</si>
  <si>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</si>
  <si>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</si>
  <si>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</si>
  <si>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</si>
  <si>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</si>
  <si>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</si>
  <si>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</si>
  <si>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</si>
  <si>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</si>
  <si>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</si>
  <si>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</si>
  <si>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</si>
  <si>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</si>
  <si>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</si>
  <si>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</si>
  <si>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</si>
  <si>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</si>
  <si>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</si>
  <si>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</si>
  <si>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</si>
  <si>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</si>
  <si>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</si>
  <si>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</si>
  <si>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</si>
  <si>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</si>
  <si>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</si>
  <si>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</si>
  <si>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</si>
  <si>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</si>
  <si>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</si>
  <si>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</si>
  <si>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</si>
  <si>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</si>
  <si>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</si>
  <si>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</si>
  <si>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</si>
  <si>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</si>
  <si>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</si>
  <si>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</si>
  <si>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</si>
  <si>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</si>
  <si>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</si>
  <si>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</si>
  <si>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</si>
  <si>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</si>
  <si>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</si>
  <si>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</si>
  <si>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</si>
  <si>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</si>
  <si>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</si>
  <si>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</si>
  <si>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</si>
  <si>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</si>
  <si>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</si>
  <si>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</si>
  <si>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</si>
  <si>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</si>
  <si>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</si>
  <si>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</si>
  <si>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</si>
  <si>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</si>
  <si>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</si>
  <si>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</si>
  <si>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</si>
  <si>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</si>
  <si>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</si>
  <si>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</si>
  <si>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</si>
  <si>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</si>
  <si>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</si>
  <si>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</si>
  <si>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</si>
  <si>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</si>
  <si>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</si>
  <si>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</si>
  <si>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</si>
  <si>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</si>
  <si>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</si>
  <si>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</si>
  <si>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</si>
  <si>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</si>
  <si>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</si>
  <si>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</si>
  <si>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</si>
  <si>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</si>
  <si>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</si>
  <si>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</si>
  <si>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</si>
  <si>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</si>
  <si>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</si>
  <si>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</si>
  <si>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</si>
  <si>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</si>
  <si>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</si>
  <si>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</si>
  <si>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</si>
  <si>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</si>
  <si>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</si>
  <si>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</si>
  <si>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</si>
  <si>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</si>
  <si>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</si>
  <si>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</si>
  <si>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</si>
  <si>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</si>
  <si>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</si>
  <si>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</si>
  <si>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</si>
  <si>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</si>
  <si>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</si>
  <si>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</si>
  <si>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</si>
  <si>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</si>
  <si>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</si>
  <si>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</si>
  <si>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</si>
  <si>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</si>
  <si>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</si>
  <si>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</si>
  <si>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</si>
  <si>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</si>
  <si>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</si>
  <si>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</si>
  <si>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</si>
  <si>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</si>
  <si>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</si>
  <si>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</si>
  <si>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</si>
  <si>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</si>
  <si>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</si>
  <si>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</si>
  <si>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</si>
  <si>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</si>
  <si>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</si>
  <si>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</si>
  <si>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</si>
  <si>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</si>
  <si>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</si>
  <si>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</si>
  <si>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</si>
  <si>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</si>
  <si>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</si>
  <si>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</si>
  <si>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</si>
  <si>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</si>
  <si>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</si>
  <si>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</si>
  <si>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</si>
  <si>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</si>
  <si>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</si>
  <si>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</si>
  <si>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</si>
  <si>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</si>
  <si>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</si>
  <si>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</si>
  <si>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</si>
  <si>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</si>
  <si>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</si>
  <si>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</si>
  <si>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</si>
  <si>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</si>
  <si>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</si>
  <si>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</si>
  <si>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</si>
  <si>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</si>
  <si>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</si>
  <si>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</si>
  <si>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</si>
  <si>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</si>
  <si>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</si>
  <si>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</si>
  <si>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</si>
  <si>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</si>
  <si>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</si>
  <si>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</si>
  <si>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</si>
  <si>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</si>
  <si>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</si>
  <si>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</si>
  <si>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</si>
  <si>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</si>
  <si>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</si>
  <si>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</si>
  <si>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</si>
  <si>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</si>
  <si>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</si>
  <si>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</si>
  <si>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</si>
  <si>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</si>
  <si>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</si>
  <si>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</si>
  <si>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</si>
  <si>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</si>
  <si>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</si>
  <si>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</si>
  <si>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</si>
  <si>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</si>
  <si>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</si>
  <si>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</si>
  <si>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</si>
  <si>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</si>
  <si>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</si>
  <si>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</si>
  <si>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</si>
  <si>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</si>
  <si>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</si>
  <si>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</si>
  <si>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</si>
  <si>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</si>
  <si>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</si>
  <si>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</si>
  <si>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</si>
  <si>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</si>
  <si>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</si>
  <si>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</si>
  <si>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</si>
  <si>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</si>
  <si>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</si>
  <si>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</si>
  <si>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</si>
  <si>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</si>
  <si>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</si>
  <si>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</si>
  <si>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</si>
  <si>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</si>
  <si>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</si>
  <si>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</si>
  <si>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</si>
  <si>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</si>
  <si>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</si>
  <si>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</si>
  <si>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</si>
  <si>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</si>
  <si>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</si>
  <si>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</si>
  <si>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</si>
  <si>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</si>
  <si>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</si>
  <si>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</si>
  <si>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</si>
  <si>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</si>
  <si>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</si>
  <si>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</si>
  <si>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</si>
  <si>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</si>
  <si>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</si>
  <si>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</si>
  <si>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</si>
  <si>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</si>
  <si>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</si>
  <si>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</si>
  <si>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</si>
  <si>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</si>
  <si>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</si>
  <si>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</si>
  <si>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</si>
  <si>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</si>
  <si>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</si>
  <si>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</si>
  <si>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</si>
  <si>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</si>
  <si>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</si>
  <si>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</si>
  <si>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</si>
  <si>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</si>
  <si>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</si>
  <si>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</si>
  <si>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</si>
  <si>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</si>
  <si>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</si>
  <si>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</si>
  <si>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</si>
  <si>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</si>
  <si>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</si>
  <si>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</si>
  <si>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</si>
  <si>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</si>
  <si>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</si>
  <si>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</si>
  <si>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</si>
  <si>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</si>
  <si>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</si>
  <si>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</si>
  <si>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</si>
  <si>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</si>
  <si>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</si>
  <si>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</si>
  <si>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</si>
  <si>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</si>
  <si>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</si>
  <si>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</si>
  <si>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</si>
  <si>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</si>
  <si>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</si>
  <si>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</si>
  <si>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</si>
  <si>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</si>
  <si>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</si>
  <si>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</si>
  <si>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</si>
  <si>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</si>
  <si>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</si>
  <si>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</si>
  <si>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</si>
  <si>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</si>
  <si>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</si>
  <si>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</si>
  <si>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</si>
  <si>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</si>
  <si>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</si>
  <si>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</si>
  <si>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</si>
  <si>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</si>
  <si>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</si>
  <si>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</si>
  <si>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</si>
  <si>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</si>
  <si>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</si>
  <si>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</si>
  <si>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</si>
  <si>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</si>
  <si>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</si>
  <si>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</si>
  <si>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</si>
  <si>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</si>
  <si>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</si>
  <si>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</si>
  <si>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</si>
  <si>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</si>
  <si>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</si>
  <si>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</si>
  <si>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</si>
  <si>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</si>
  <si>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</si>
  <si>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</si>
  <si>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</si>
  <si>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</si>
  <si>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</si>
  <si>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</si>
  <si>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</si>
  <si>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</si>
  <si>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</si>
  <si>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</si>
  <si>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</si>
  <si>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</si>
  <si>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</si>
  <si>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</si>
  <si>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</si>
  <si>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</si>
  <si>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</si>
  <si>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</si>
  <si>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</si>
  <si>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</si>
  <si>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</si>
  <si>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</si>
  <si>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</si>
  <si>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</si>
  <si>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</si>
  <si>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</si>
  <si>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</si>
  <si>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</si>
  <si>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</si>
  <si>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</si>
  <si>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</si>
  <si>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</si>
  <si>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</si>
  <si>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</si>
  <si>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</si>
  <si>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</si>
  <si>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</si>
  <si>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</si>
  <si>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</si>
  <si>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</si>
  <si>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</si>
  <si>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</si>
  <si>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</si>
  <si>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</si>
  <si>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</si>
  <si>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</si>
  <si>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</si>
  <si>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</si>
  <si>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</si>
  <si>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</si>
  <si>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</si>
  <si>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</si>
  <si>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</si>
  <si>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</si>
  <si>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</si>
  <si>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</si>
  <si>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</si>
  <si>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</si>
  <si>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</si>
  <si>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</si>
  <si>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</si>
  <si>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</si>
  <si>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</si>
  <si>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</si>
  <si>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</si>
  <si>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</si>
  <si>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</si>
  <si>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</si>
  <si>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</si>
  <si>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</si>
  <si>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</si>
  <si>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</si>
  <si>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</si>
  <si>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</si>
  <si>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</si>
  <si>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</si>
  <si>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</si>
  <si>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</si>
  <si>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</si>
  <si>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</si>
  <si>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</si>
  <si>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</si>
  <si>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</si>
  <si>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</si>
  <si>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</si>
  <si>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</si>
  <si>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</si>
  <si>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</si>
  <si>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</si>
  <si>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</si>
  <si>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</si>
  <si>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</si>
  <si>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</si>
  <si>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</si>
  <si>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</si>
  <si>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</si>
  <si>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</si>
  <si>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</si>
  <si>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</si>
  <si>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</si>
  <si>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</si>
  <si>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</si>
  <si>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</si>
  <si>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</si>
  <si>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</si>
  <si>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</si>
  <si>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</si>
  <si>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</si>
  <si>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</si>
  <si>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</si>
  <si>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</si>
  <si>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</si>
  <si>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</si>
  <si>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</si>
  <si>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</si>
  <si>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</si>
  <si>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</si>
  <si>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</si>
  <si>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</si>
  <si>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</si>
  <si>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</si>
  <si>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</si>
  <si>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</si>
  <si>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</si>
  <si>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</si>
  <si>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</si>
  <si>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</si>
  <si>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</si>
  <si>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</si>
  <si>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</si>
  <si>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</si>
  <si>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</si>
  <si>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</si>
  <si>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</si>
  <si>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</si>
  <si>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</si>
  <si>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</si>
  <si>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</si>
  <si>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</si>
  <si>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</si>
  <si>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</si>
  <si>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</si>
  <si>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</si>
  <si>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</si>
  <si>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</si>
  <si>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</si>
  <si>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</si>
  <si>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</si>
  <si>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</si>
  <si>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</si>
  <si>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</si>
  <si>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</si>
  <si>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</si>
  <si>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</si>
  <si>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</si>
  <si>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</si>
  <si>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</si>
  <si>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</si>
  <si>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</si>
  <si>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</si>
  <si>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</si>
  <si>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</si>
  <si>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</si>
  <si>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</si>
  <si>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</si>
  <si>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</si>
  <si>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</si>
  <si>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</si>
  <si>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</si>
  <si>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</si>
  <si>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</si>
  <si>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</si>
  <si>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</si>
  <si>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</si>
  <si>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</si>
  <si>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</si>
  <si>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</si>
  <si>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</si>
  <si>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</si>
  <si>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</si>
  <si>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</si>
  <si>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</si>
  <si>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</si>
  <si>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</si>
  <si>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</si>
  <si>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</si>
  <si>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</si>
  <si>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</si>
  <si>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</si>
  <si>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</si>
  <si>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</si>
  <si>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</si>
  <si>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</si>
  <si>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</si>
  <si>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</si>
  <si>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</si>
  <si>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</si>
  <si>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</si>
  <si>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</si>
  <si>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</si>
  <si>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</si>
  <si>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</si>
  <si>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</si>
  <si>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</si>
  <si>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</si>
  <si>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</si>
  <si>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</si>
  <si>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</si>
  <si>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</si>
  <si>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</si>
  <si>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</si>
  <si>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</si>
  <si>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</si>
  <si>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</si>
  <si>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</si>
  <si>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</si>
  <si>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</si>
  <si>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</si>
  <si>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</si>
  <si>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</si>
  <si>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</si>
  <si>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</si>
  <si>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</si>
  <si>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</si>
  <si>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</si>
  <si>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</si>
  <si>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</si>
  <si>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</si>
  <si>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</si>
  <si>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</si>
  <si>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</si>
  <si>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</si>
  <si>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</si>
  <si>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</si>
  <si>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</si>
  <si>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</si>
  <si>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</si>
  <si>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</si>
  <si>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</si>
  <si>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</si>
  <si>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</si>
  <si>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</si>
  <si>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</si>
  <si>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</si>
  <si>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</si>
  <si>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</si>
  <si>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</si>
  <si>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</si>
  <si>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</si>
  <si>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</si>
  <si>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</si>
  <si>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</si>
  <si>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</si>
  <si>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</si>
  <si>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</si>
  <si>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</si>
  <si>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</si>
  <si>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</si>
  <si>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</si>
  <si>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</si>
  <si>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</si>
  <si>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</si>
  <si>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</si>
  <si>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</si>
  <si>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</si>
  <si>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</si>
  <si>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</si>
  <si>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</si>
  <si>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</si>
  <si>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</si>
  <si>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</si>
  <si>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</si>
  <si>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</si>
  <si>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</si>
  <si>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</si>
  <si>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</si>
  <si>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</si>
  <si>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</si>
  <si>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</si>
  <si>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</si>
  <si>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</si>
  <si>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</si>
  <si>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</si>
  <si>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</si>
  <si>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</si>
  <si>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</si>
  <si>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</si>
  <si>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</si>
  <si>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</si>
  <si>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</si>
  <si>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</si>
  <si>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</si>
  <si>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</si>
  <si>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</si>
  <si>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</si>
  <si>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</si>
  <si>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</si>
  <si>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</si>
  <si>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</si>
  <si>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</si>
  <si>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</si>
  <si>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</si>
  <si>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</si>
  <si>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</si>
  <si>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</si>
  <si>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</si>
  <si>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</si>
  <si>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</si>
  <si>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</si>
  <si>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</si>
  <si>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</si>
  <si>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</si>
  <si>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</si>
  <si>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</si>
  <si>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</si>
  <si>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</si>
  <si>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</si>
  <si>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</si>
  <si>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</si>
  <si>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</si>
  <si>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</si>
  <si>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</si>
  <si>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</si>
  <si>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</si>
  <si>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</si>
  <si>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</si>
  <si>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</si>
  <si>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</si>
  <si>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</si>
  <si>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</si>
  <si>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</si>
  <si>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</si>
  <si>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</si>
  <si>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</si>
  <si>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</si>
  <si>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</si>
  <si>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</si>
  <si>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</si>
  <si>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</si>
  <si>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</si>
  <si>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</si>
  <si>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</si>
  <si>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</si>
  <si>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</si>
  <si>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</si>
  <si>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</si>
  <si>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</si>
  <si>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</si>
  <si>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</si>
  <si>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</si>
  <si>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</si>
  <si>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</si>
  <si>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</si>
  <si>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</si>
  <si>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</si>
  <si>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</si>
  <si>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</si>
  <si>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</si>
  <si>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</si>
  <si>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</si>
  <si>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</si>
  <si>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</si>
  <si>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</si>
  <si>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</si>
  <si>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</si>
  <si>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</si>
  <si>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</si>
  <si>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</si>
  <si>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</si>
  <si>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</si>
  <si>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</si>
  <si>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</si>
  <si>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</si>
  <si>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</si>
  <si>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</si>
  <si>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</si>
  <si>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</si>
  <si>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</si>
  <si>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</si>
  <si>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</si>
  <si>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</si>
  <si>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</si>
  <si>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</si>
  <si>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</si>
  <si>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</si>
  <si>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</si>
  <si>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</si>
  <si>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</si>
  <si>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</si>
  <si>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</si>
  <si>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</si>
  <si>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</si>
  <si>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</si>
  <si>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</si>
  <si>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</si>
  <si>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</si>
  <si>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</si>
  <si>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</si>
  <si>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</si>
  <si>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</si>
  <si>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</si>
  <si>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</si>
  <si>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</si>
  <si>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</si>
  <si>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</si>
  <si>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</si>
  <si>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</si>
  <si>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</si>
  <si>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</si>
  <si>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</si>
  <si>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</si>
  <si>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</si>
  <si>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</si>
  <si>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</si>
  <si>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</si>
  <si>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</si>
  <si>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</si>
  <si>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</si>
  <si>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</si>
  <si>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</si>
  <si>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</si>
  <si>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</si>
  <si>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</si>
  <si>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</si>
  <si>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</si>
  <si>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</si>
  <si>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</si>
  <si>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</si>
  <si>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</si>
  <si>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</si>
  <si>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</si>
  <si>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</si>
  <si>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</si>
  <si>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</si>
  <si>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</si>
  <si>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</si>
  <si>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</si>
  <si>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</si>
  <si>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</si>
  <si>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</si>
  <si>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</si>
  <si>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</si>
  <si>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</si>
  <si>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</si>
  <si>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</si>
  <si>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</si>
  <si>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</si>
  <si>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</si>
  <si>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</si>
  <si>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</si>
  <si>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</si>
  <si>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</si>
  <si>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</si>
  <si>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</si>
  <si>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</si>
  <si>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</si>
  <si>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</si>
  <si>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</si>
  <si>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</si>
  <si>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</si>
  <si>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</si>
  <si>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</si>
  <si>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</si>
  <si>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</si>
  <si>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</si>
  <si>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</si>
  <si>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</si>
  <si>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</si>
  <si>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</si>
  <si>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</si>
  <si>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</si>
  <si>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</si>
  <si>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</si>
  <si>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</si>
  <si>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</si>
  <si>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</si>
  <si>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Bioanalytic GmbH</t>
  </si>
  <si>
    <t>DUNS: 327536728 • VAT-ID: DE 142208060</t>
  </si>
  <si>
    <t>DUNS • VAT</t>
  </si>
  <si>
    <t>Waldmatten 10-13 • 79224 Umkirch/Freiburg • Germany</t>
  </si>
  <si>
    <t>Dr. Ferdinand M. Rüdinger</t>
  </si>
  <si>
    <t>ferdinand.ruedinger@bioanalytic.de</t>
  </si>
  <si>
    <t>CEO</t>
  </si>
  <si>
    <t>+49 7665 5951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</si>
</sst>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4" fillId="0" borderId="0"/>
    <xf numFmtId="0" fontId="83" fillId="0" borderId="0"/>
    <xf numFmtId="0" fontId="83"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3" fillId="0" borderId="0"/>
    <xf numFmtId="0" fontId="5" fillId="0" borderId="0"/>
    <xf numFmtId="0" fontId="5" fillId="0" borderId="0"/>
    <xf numFmtId="168" fontId="10" fillId="0" borderId="0"/>
    <xf numFmtId="0" fontId="5" fillId="0" borderId="0"/>
    <xf numFmtId="0" fontId="10" fillId="0" borderId="0"/>
    <xf numFmtId="0" fontId="5" fillId="0" borderId="0"/>
    <xf numFmtId="0" fontId="67" fillId="0" borderId="0">
      <alignment vertical="center"/>
    </xf>
    <xf numFmtId="168"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68" fontId="4" fillId="0" borderId="0"/>
    <xf numFmtId="168"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3" fillId="0" borderId="0"/>
    <xf numFmtId="0" fontId="83" fillId="0" borderId="0"/>
    <xf numFmtId="0" fontId="83" fillId="0" borderId="0"/>
    <xf numFmtId="0" fontId="83" fillId="0" borderId="0"/>
    <xf numFmtId="168"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6" fillId="0" borderId="0" applyNumberFormat="0" applyFill="0" applyBorder="0" applyAlignment="0" applyProtection="0"/>
  </cellStyleXfs>
  <cellXfs count="400">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8"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6" fillId="45" borderId="56" xfId="829" applyNumberFormat="1" applyFill="1" applyBorder="1" applyAlignment="1" applyProtection="1">
      <alignment horizontal="left" vertical="center" wrapText="1"/>
      <protection locked="0"/>
    </xf>
    <xf numFmtId="49" fontId="18" fillId="45" borderId="56" xfId="0" quotePrefix="1" applyNumberFormat="1" applyFont="1" applyFill="1" applyBorder="1" applyAlignment="1" applyProtection="1">
      <alignment horizontal="left" vertical="center" wrapText="1"/>
      <protection locked="0"/>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105">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ferdinand.ruedinger@bioanalytic.de" TargetMode="External"/><Relationship Id="rId1" Type="http://schemas.openxmlformats.org/officeDocument/2006/relationships/hyperlink" Target="mailto:ferdinand.ruedinger@bioanalytic.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8" customWidth="1"/>
    <col min="2" max="2" width="34.875" style="158" customWidth="1"/>
    <col min="3" max="3" width="8.875" style="158" customWidth="1"/>
    <col min="4" max="16384" width="8.875" style="158"/>
  </cols>
  <sheetData>
    <row r="1" spans="1:2" ht="104.1" customHeight="1">
      <c r="A1" s="173" t="str">
        <f ca="1">OFFSET(L!$C$1,MATCH("Instructions"&amp;ADDRESS(ROW(),COLUMN(),4),L!$A:$A,0)-1,SL,,)</f>
        <v>RMI:www.responsiblemineralsinitiative.org/</v>
      </c>
      <c r="B1" s="181"/>
    </row>
    <row r="2" spans="1:2" ht="15">
      <c r="A2" s="95" t="str">
        <f ca="1">OFFSET(L!$C$1,MATCH("Instructions"&amp;ADDRESS(ROW(),COLUMN(),4),L!$A:$A,0)-1,SL,,)</f>
        <v>Introduction</v>
      </c>
      <c r="B2" s="18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00000000000001" customHeight="1">
      <c r="A10" s="94" t="str">
        <f ca="1">OFFSET(L!$C$1,MATCH("Instructions"&amp;ADDRESS(ROW(),COLUMN(),4),L!$A:$A,0)-1,SL,,)</f>
        <v xml:space="preserve">4. Insert the source for the unique identifier number or code ("DUNS", "VAT", "Customer", etc).  </v>
      </c>
      <c r="B10" s="181"/>
    </row>
    <row r="11" spans="1:2" ht="20.100000000000001" customHeight="1">
      <c r="A11" s="94" t="str">
        <f ca="1">OFFSET(L!$C$1,MATCH("Instructions"&amp;ADDRESS(ROW(),COLUMN(),4),L!$A:$A,0)-1,SL,,)</f>
        <v>5. Insert your full company address (street, city, state, country, postal code). This field is optional.</v>
      </c>
      <c r="B11" s="181"/>
    </row>
    <row r="12" spans="1:2" ht="35.1"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50000000000003"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45"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5">
      <c r="A34" s="232"/>
      <c r="B34" s="181"/>
    </row>
    <row r="35" spans="1:2" ht="68.45"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5" customHeight="1">
      <c r="A44" s="221"/>
      <c r="B44" s="181"/>
    </row>
    <row r="45" spans="1:2" ht="60">
      <c r="A45" s="95" t="str">
        <f ca="1">OFFSET(L!$C$1,MATCH("Instructions"&amp;ADDRESS(ROW(),COLUMN(),4),L!$A:$A,0)-1,SL,,)</f>
        <v>Instructions for completing the Smelter List Tab.
Provide answers in ENGLISH only
Note:  Columns with (*) are mandatory fields</v>
      </c>
      <c r="B45" s="18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5"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5" customHeight="1">
      <c r="A49" s="94" t="str">
        <f ca="1">OFFSET(L!$C$1,MATCH("Instructions"&amp;ADDRESS(ROW(),COLUMN(),4),L!$A:$A,0)-1,SL,,)</f>
        <v>2. Metal (*)   -   Use the pull down menu to select the metal for which you are entering smelter information. This field is mandatory.</v>
      </c>
      <c r="B49" s="18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5" customHeight="1">
      <c r="A56" s="94" t="str">
        <f ca="1">OFFSET(L!$C$1,MATCH("Instructions"&amp;ADDRESS(ROW(),COLUMN(),4),L!$A:$A,0)-1,SL,,)</f>
        <v>9. Smelter City – Provide the city name of where the smelter is located. This field is optional.</v>
      </c>
      <c r="B56" s="181"/>
    </row>
    <row r="57" spans="1:2" ht="26.1" customHeight="1">
      <c r="A57" s="94" t="str">
        <f ca="1">OFFSET(L!$C$1,MATCH("Instructions"&amp;ADDRESS(ROW(),COLUMN(),4),L!$A:$A,0)-1,SL,,)</f>
        <v>10. Smelter Location: State/Province, if applicable – Provide the state or province where the smelter is located. This field is optional.</v>
      </c>
      <c r="B57" s="18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5">
      <c r="A74" s="184" t="s">
        <v>0</v>
      </c>
      <c r="B74" s="180"/>
    </row>
    <row r="75" spans="1:2" ht="15.75"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baseColWidth="10" defaultColWidth="9" defaultRowHeight="12.75"/>
  <cols>
    <col min="2" max="2" width="27.37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9BBD40AE-DDC0-4831-AA19-66D61EB7EF2D}"/>
    </customSheetView>
    <customSheetView guid="{4BDF1A28-30D5-449D-B20E-D6C97EF9FAE1}" showAutoFilter="1">
      <selection activeCell="C1" sqref="C1:D65536"/>
      <pageMargins left="0" right="0" top="0" bottom="0" header="0" footer="0"/>
      <pageSetup orientation="portrait"/>
      <autoFilter ref="B1:C1" xr:uid="{9BAF3CBD-6C29-4393-AACC-9ED48A388A39}"/>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6" activePane="bottomRight" state="frozen"/>
      <selection pane="topRight" activeCell="B24" sqref="B24:J24"/>
      <selection pane="bottomLeft" activeCell="B24" sqref="B24:J24"/>
      <selection pane="bottomRight" activeCell="B17" sqref="B17"/>
    </sheetView>
  </sheetViews>
  <sheetFormatPr baseColWidth="10" defaultColWidth="11" defaultRowHeight="12.75"/>
  <cols>
    <col min="1" max="1" width="0.875" customWidth="1"/>
    <col min="2" max="2" width="10.125" customWidth="1"/>
    <col min="3" max="3" width="11.5" customWidth="1"/>
    <col min="4" max="4" width="17.125" style="150" customWidth="1"/>
    <col min="5" max="5" width="42.25" customWidth="1"/>
    <col min="6" max="6" width="53.25" customWidth="1"/>
    <col min="7" max="7" width="0.875" customWidth="1"/>
  </cols>
  <sheetData>
    <row r="1" spans="1:7" ht="13.5"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5">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00000000000001"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ht="22.5">
      <c r="A12" s="310"/>
      <c r="B12" s="175" t="s">
        <v>7</v>
      </c>
      <c r="C12" s="176" t="s">
        <v>8</v>
      </c>
      <c r="D12" s="177" t="s">
        <v>9</v>
      </c>
      <c r="E12" s="176" t="s">
        <v>10</v>
      </c>
      <c r="F12" s="176" t="s">
        <v>11</v>
      </c>
      <c r="G12" s="25"/>
    </row>
    <row r="13" spans="1:7" ht="67.5">
      <c r="A13" s="310"/>
      <c r="B13" s="309">
        <v>1</v>
      </c>
      <c r="C13" s="228" t="s">
        <v>12</v>
      </c>
      <c r="D13" s="229">
        <v>44489</v>
      </c>
      <c r="E13" s="228" t="s">
        <v>12769</v>
      </c>
      <c r="F13" s="230" t="s">
        <v>13</v>
      </c>
      <c r="G13" s="25"/>
    </row>
    <row r="14" spans="1:7" ht="67.5">
      <c r="A14" s="310"/>
      <c r="B14" s="227">
        <v>1.01</v>
      </c>
      <c r="C14" s="228" t="s">
        <v>12</v>
      </c>
      <c r="D14" s="229">
        <v>44523</v>
      </c>
      <c r="E14" s="228" t="s">
        <v>12775</v>
      </c>
      <c r="F14" s="230" t="s">
        <v>13</v>
      </c>
      <c r="G14" s="25"/>
    </row>
    <row r="15" spans="1:7" ht="67.5">
      <c r="A15" s="310"/>
      <c r="B15" s="227">
        <v>1.02</v>
      </c>
      <c r="C15" s="228" t="s">
        <v>12</v>
      </c>
      <c r="D15" s="229">
        <v>44553</v>
      </c>
      <c r="E15" s="228" t="s">
        <v>12776</v>
      </c>
      <c r="F15" s="230" t="s">
        <v>13</v>
      </c>
      <c r="G15" s="25"/>
    </row>
    <row r="16" spans="1:7" ht="90">
      <c r="A16" s="310"/>
      <c r="B16" s="227">
        <v>1.1000000000000001</v>
      </c>
      <c r="C16" s="228" t="s">
        <v>12</v>
      </c>
      <c r="D16" s="229">
        <v>44848</v>
      </c>
      <c r="E16" s="228" t="s">
        <v>12800</v>
      </c>
      <c r="F16" s="230" t="s">
        <v>12806</v>
      </c>
      <c r="G16" s="25"/>
    </row>
    <row r="17" spans="1:7" ht="56.25">
      <c r="A17" s="310"/>
      <c r="B17" s="227">
        <v>1.1100000000000001</v>
      </c>
      <c r="C17" s="228" t="s">
        <v>12</v>
      </c>
      <c r="D17" s="229">
        <v>44869</v>
      </c>
      <c r="E17" s="228" t="s">
        <v>12801</v>
      </c>
      <c r="F17" s="230" t="s">
        <v>12806</v>
      </c>
      <c r="G17" s="25"/>
    </row>
    <row r="18" spans="1:7" ht="13.5" thickBot="1">
      <c r="A18" s="311"/>
      <c r="B18" s="312" t="str">
        <f ca="1">OFFSET(L!$C$1,MATCH("General"&amp;"Cpy",L!$A:$A,0)-1,SL,,)</f>
        <v>© 2022 Responsible Minerals Initiative. All rights reserved.</v>
      </c>
      <c r="C18" s="312"/>
      <c r="D18" s="312"/>
      <c r="E18" s="312"/>
      <c r="F18" s="312"/>
      <c r="G18" s="26"/>
    </row>
    <row r="19" spans="1:7" ht="13.5" thickTop="1"/>
  </sheetData>
  <sheetProtection algorithmName="SHA-512" hashValue="x0C+E162Iypr58CnmthpI8L9zc74EweHJ/PkKlvSLbVzipfNbv60qyeY9sew4yb8NfcsmHkW96tXrT/3poJirw==" saltValue="ZIe3NWmuaYGdnMF+VpdFg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8"/>
    <mergeCell ref="B18:F18"/>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18" activePane="bottomLeft" state="frozen"/>
      <selection activeCell="B24" sqref="B24:J24"/>
      <selection pane="bottomLeft" sqref="A1:D1"/>
    </sheetView>
  </sheetViews>
  <sheetFormatPr baseColWidth="10" defaultColWidth="8.875" defaultRowHeight="12.75"/>
  <cols>
    <col min="1" max="1" width="1.75" style="158" customWidth="1"/>
    <col min="2" max="2" width="35.5" style="158" customWidth="1"/>
    <col min="3" max="3" width="105.5" style="158" customWidth="1"/>
    <col min="4" max="5" width="1.75" style="158" customWidth="1"/>
    <col min="6" max="6" width="52" style="158" customWidth="1"/>
    <col min="7" max="7" width="4.875" style="158" customWidth="1"/>
    <col min="8" max="16384" width="8.875" style="158"/>
  </cols>
  <sheetData>
    <row r="1" spans="1:8" ht="90.6" customHeight="1" thickTop="1">
      <c r="A1" s="316"/>
      <c r="B1" s="317"/>
      <c r="C1" s="317"/>
      <c r="D1" s="318"/>
    </row>
    <row r="2" spans="1:8" ht="15">
      <c r="A2" s="178"/>
      <c r="B2" s="179" t="str">
        <f ca="1">OFFSET(L!$C$1,MATCH("Definitions"&amp;ADDRESS(ROW(),COLUMN(),4),L!$A:$A,0)-1,SL,,)</f>
        <v>ITEM</v>
      </c>
      <c r="C2" s="179" t="str">
        <f ca="1">OFFSET(L!$C$1,MATCH("Definitions"&amp;ADDRESS(ROW(),COLUMN(),4),L!$A:$A,0)-1,SL,,)</f>
        <v>DEFINITION</v>
      </c>
      <c r="D2" s="320"/>
      <c r="E2" s="180"/>
    </row>
    <row r="3" spans="1:8" ht="45">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0">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20">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35">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90">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7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5">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20">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75">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35">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5">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7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50">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35">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7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0">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5">
      <c r="A22" s="178"/>
      <c r="B22" s="319" t="str">
        <f ca="1">OFFSET(L!$C$1,MATCH("General"&amp;"Cpy",L!$A:$A,0)-1,SL,,)</f>
        <v>© 2022 Responsible Minerals Initiative. All rights reserved.</v>
      </c>
      <c r="C22" s="319"/>
      <c r="D22" s="320"/>
      <c r="E22" s="181"/>
    </row>
    <row r="23" spans="1:5" ht="13.5" thickBot="1">
      <c r="A23" s="182"/>
      <c r="B23" s="183"/>
      <c r="C23" s="183"/>
      <c r="D23" s="321"/>
    </row>
    <row r="24" spans="1:5" ht="13.5" thickTop="1"/>
  </sheetData>
  <sheetProtection algorithmName="SHA-512" hashValue="3dBR7jJOOU4lZDSBysE72Sjt40LZWBOo1GZiz2D+Vmwh0OwZhIdvn9nmfIpi/d4opBSO6VYd3QrMpycU5D8gOA==" saltValue="B6VMWNnFhnJ7jsyIBxD20Q=="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27" sqref="D27:E27"/>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1"/>
      <c r="B1" s="362"/>
      <c r="C1" s="362"/>
      <c r="D1" s="362"/>
      <c r="E1" s="362"/>
      <c r="F1" s="362"/>
      <c r="G1" s="362"/>
      <c r="H1" s="362"/>
      <c r="I1" s="362"/>
      <c r="J1" s="362"/>
      <c r="K1" s="363"/>
      <c r="L1" s="103"/>
      <c r="P1" s="3"/>
      <c r="Q1" s="3"/>
      <c r="R1" s="3"/>
      <c r="S1" s="3"/>
      <c r="T1" s="3"/>
      <c r="U1" s="3"/>
      <c r="V1" s="3"/>
      <c r="W1" s="3"/>
      <c r="X1" s="3"/>
      <c r="Y1" s="3"/>
      <c r="Z1" s="3"/>
      <c r="AA1" s="3"/>
      <c r="AB1" s="3"/>
      <c r="AC1" s="3"/>
      <c r="AD1" s="3"/>
      <c r="AE1" s="3"/>
      <c r="AF1" s="3"/>
      <c r="AG1" s="3"/>
      <c r="AH1" s="3"/>
    </row>
    <row r="2" spans="1:34" ht="81.75" customHeight="1">
      <c r="A2" s="28"/>
      <c r="B2" s="305"/>
      <c r="C2" s="29"/>
      <c r="D2" s="364" t="str">
        <f ca="1">OFFSET(L!$C$1,MATCH("Declaration"&amp;ADDRESS(ROW(),COLUMN(),4),L!$A:$A,0)-1,SL,,)</f>
        <v>Extended Mineral Reporting Template (EMRT)</v>
      </c>
      <c r="E2" s="365"/>
      <c r="F2" s="365"/>
      <c r="G2" s="365"/>
      <c r="H2" s="365"/>
      <c r="I2" s="365"/>
      <c r="J2" s="366"/>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82"/>
      <c r="F3" s="383"/>
      <c r="G3" s="383"/>
      <c r="H3" s="383"/>
      <c r="I3" s="383"/>
      <c r="J3" s="192" t="s">
        <v>12808</v>
      </c>
      <c r="K3" s="30"/>
      <c r="L3" s="103"/>
      <c r="P3" s="39">
        <f>MATCH($D$3,LN,0)</f>
        <v>1</v>
      </c>
    </row>
    <row r="4" spans="1:34" ht="15.75">
      <c r="A4" s="28"/>
      <c r="B4" s="370" t="str">
        <f ca="1">OFFSET(L!$C$1,MATCH("Declaration"&amp;ADDRESS(ROW(),COLUMN(),4),L!$A:$A,0)-1,SL,,)</f>
        <v>The purpose of this document is to collect sourcing information on cobalt or natural mica.</v>
      </c>
      <c r="C4" s="370"/>
      <c r="D4" s="370"/>
      <c r="E4" s="370"/>
      <c r="F4" s="370"/>
      <c r="G4" s="370"/>
      <c r="H4" s="370"/>
      <c r="I4" s="374" t="str">
        <f ca="1">OFFSET(L!$C$1,MATCH("Declaration"&amp;ADDRESS(ROW(),COLUMN(),4),L!$A:$A,0)-1,SL,,)</f>
        <v>Link to Terms &amp; Conditions</v>
      </c>
      <c r="J4" s="374"/>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0" t="str">
        <f ca="1">OFFSET(L!$C$1,MATCH("Declaration"&amp;ADDRESS(ROW(),COLUMN(),4),L!$A:$A,0)-1,SL,,)</f>
        <v>Mandatory fields are noted with an asterisk (*).  Consult the instructions tab for guidance on how to answer each question.</v>
      </c>
      <c r="C6" s="370"/>
      <c r="D6" s="370"/>
      <c r="E6" s="370"/>
      <c r="F6" s="370"/>
      <c r="G6" s="370"/>
      <c r="H6" s="370"/>
      <c r="I6" s="370"/>
      <c r="J6" s="370"/>
      <c r="K6" s="30"/>
      <c r="L6" s="105" t="s">
        <v>20</v>
      </c>
      <c r="P6" s="3"/>
      <c r="Q6" s="3"/>
      <c r="R6" s="3"/>
      <c r="S6" s="3"/>
      <c r="T6" s="3"/>
      <c r="U6" s="3"/>
      <c r="V6" s="3"/>
      <c r="W6" s="3"/>
      <c r="X6" s="3"/>
      <c r="Y6" s="3"/>
      <c r="Z6" s="3"/>
      <c r="AA6" s="3"/>
      <c r="AB6" s="3"/>
      <c r="AC6" s="3"/>
      <c r="AD6" s="3"/>
      <c r="AE6" s="3"/>
      <c r="AF6" s="3"/>
      <c r="AG6" s="3"/>
      <c r="AH6" s="3"/>
    </row>
    <row r="7" spans="1:34" ht="15.75">
      <c r="A7" s="28"/>
      <c r="B7" s="375" t="str">
        <f ca="1">OFFSET(L!$C$1,MATCH("Declaration"&amp;ADDRESS(ROW(),COLUMN(),4),L!$A:$A,0)-1,SL,,)</f>
        <v>Company Information</v>
      </c>
      <c r="C7" s="375"/>
      <c r="D7" s="375"/>
      <c r="E7" s="375"/>
      <c r="F7" s="375"/>
      <c r="G7" s="375"/>
      <c r="H7" s="375"/>
      <c r="I7" s="375"/>
      <c r="J7" s="375"/>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7" t="s">
        <v>12810</v>
      </c>
      <c r="E8" s="368"/>
      <c r="F8" s="368"/>
      <c r="G8" s="368"/>
      <c r="H8" s="368"/>
      <c r="I8" s="368"/>
      <c r="J8" s="369"/>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1" t="s">
        <v>21</v>
      </c>
      <c r="E9" s="352"/>
      <c r="F9" s="352"/>
      <c r="G9" s="353"/>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76" t="str">
        <f ca="1">OFFSET(L!$C$1,MATCH("Declaration"&amp;ADDRESS(ROW(),COLUMN(),4)&amp;LEFT($D$9,1),L!$A:$A,0)-1,SL,,)</f>
        <v>Description of Scope:</v>
      </c>
      <c r="C10" s="113"/>
      <c r="D10" s="371"/>
      <c r="E10" s="372"/>
      <c r="F10" s="372"/>
      <c r="G10" s="372"/>
      <c r="H10" s="372"/>
      <c r="I10" s="372"/>
      <c r="J10" s="373"/>
      <c r="K10" s="30"/>
      <c r="L10" s="105"/>
      <c r="Q10" s="3"/>
      <c r="R10" s="3"/>
      <c r="S10" s="3"/>
      <c r="T10" s="3"/>
      <c r="U10" s="3"/>
      <c r="V10" s="3"/>
      <c r="W10" s="3"/>
      <c r="X10" s="3"/>
      <c r="Y10" s="3"/>
      <c r="Z10" s="3"/>
      <c r="AA10" s="3"/>
      <c r="AB10" s="3"/>
      <c r="AC10" s="3"/>
      <c r="AD10" s="3"/>
      <c r="AE10" s="3"/>
      <c r="AF10" s="3"/>
      <c r="AG10" s="3"/>
      <c r="AH10" s="3"/>
    </row>
    <row r="11" spans="1:34" ht="15.75">
      <c r="A11" s="32"/>
      <c r="B11" s="377"/>
      <c r="C11" s="113"/>
      <c r="D11" s="378" t="str">
        <f ca="1">IF(D9=Q9,OFFSET(L!$C$1,MATCH("Declaration"&amp;ADDRESS(ROW(),COLUMN(),4),L!$A:$A,0)-1,SL,,),"")</f>
        <v/>
      </c>
      <c r="E11" s="379"/>
      <c r="F11" s="379"/>
      <c r="G11" s="379"/>
      <c r="H11" s="379"/>
      <c r="I11" s="379"/>
      <c r="J11" s="380"/>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7" t="s">
        <v>12811</v>
      </c>
      <c r="E12" s="348"/>
      <c r="F12" s="348"/>
      <c r="G12" s="348"/>
      <c r="H12" s="348"/>
      <c r="I12" s="348"/>
      <c r="J12" s="349"/>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7" t="s">
        <v>12812</v>
      </c>
      <c r="E13" s="348"/>
      <c r="F13" s="348"/>
      <c r="G13" s="348"/>
      <c r="H13" s="348"/>
      <c r="I13" s="348"/>
      <c r="J13" s="349"/>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7" t="s">
        <v>12813</v>
      </c>
      <c r="E14" s="348"/>
      <c r="F14" s="348"/>
      <c r="G14" s="348"/>
      <c r="H14" s="348"/>
      <c r="I14" s="348"/>
      <c r="J14" s="349"/>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7" t="s">
        <v>12814</v>
      </c>
      <c r="E15" s="348"/>
      <c r="F15" s="348"/>
      <c r="G15" s="348"/>
      <c r="H15" s="348"/>
      <c r="I15" s="348"/>
      <c r="J15" s="349"/>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8" t="s">
        <v>12815</v>
      </c>
      <c r="E16" s="348"/>
      <c r="F16" s="348"/>
      <c r="G16" s="348"/>
      <c r="H16" s="348"/>
      <c r="I16" s="348"/>
      <c r="J16" s="349"/>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7" t="s">
        <v>12817</v>
      </c>
      <c r="E17" s="348"/>
      <c r="F17" s="348"/>
      <c r="G17" s="348"/>
      <c r="H17" s="348"/>
      <c r="I17" s="348"/>
      <c r="J17" s="349"/>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7" t="s">
        <v>12814</v>
      </c>
      <c r="E18" s="348"/>
      <c r="F18" s="348"/>
      <c r="G18" s="348"/>
      <c r="H18" s="348"/>
      <c r="I18" s="348"/>
      <c r="J18" s="349"/>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7" t="s">
        <v>12816</v>
      </c>
      <c r="E19" s="348"/>
      <c r="F19" s="348"/>
      <c r="G19" s="348"/>
      <c r="H19" s="348"/>
      <c r="I19" s="348"/>
      <c r="J19" s="349"/>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8" t="s">
        <v>12815</v>
      </c>
      <c r="E20" s="348"/>
      <c r="F20" s="348"/>
      <c r="G20" s="348"/>
      <c r="H20" s="348"/>
      <c r="I20" s="348"/>
      <c r="J20" s="349"/>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99" t="s">
        <v>12817</v>
      </c>
      <c r="E21" s="348"/>
      <c r="F21" s="348"/>
      <c r="G21" s="348"/>
      <c r="H21" s="348"/>
      <c r="I21" s="348"/>
      <c r="J21" s="349"/>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6">
        <v>44888</v>
      </c>
      <c r="E22" s="357"/>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0"/>
      <c r="E23" s="35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1" t="str">
        <f ca="1">OFFSET(L!$C$1,MATCH("Declaration"&amp;ADDRESS(ROW(),COLUMN(),4),L!$A:$A,0)-1,SL,,)</f>
        <v>Answer the following questions 1 - 7 based on the declaration scope indicated above</v>
      </c>
      <c r="C24" s="381"/>
      <c r="D24" s="381"/>
      <c r="E24" s="381"/>
      <c r="F24" s="381"/>
      <c r="G24" s="381"/>
      <c r="H24" s="381"/>
      <c r="I24" s="381"/>
      <c r="J24" s="38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4" t="str">
        <f ca="1">OFFSET(L!$C$1,MATCH("Declaration"&amp;ADDRESS(ROW(),COLUMN(),4),L!$A:$A,0)-1,SL,,)</f>
        <v>Answer</v>
      </c>
      <c r="E25" s="344"/>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2" t="s">
        <v>24</v>
      </c>
      <c r="E26" s="323"/>
      <c r="F26" s="9"/>
      <c r="G26" s="324"/>
      <c r="H26" s="325"/>
      <c r="I26" s="325"/>
      <c r="J26" s="326"/>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2" t="s">
        <v>24</v>
      </c>
      <c r="E27" s="323"/>
      <c r="F27" s="9"/>
      <c r="G27" s="324"/>
      <c r="H27" s="325"/>
      <c r="I27" s="325"/>
      <c r="J27" s="326"/>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1" t="s">
        <v>24</v>
      </c>
      <c r="E28" s="332"/>
      <c r="F28" s="9"/>
      <c r="G28" s="324"/>
      <c r="H28" s="325"/>
      <c r="I28" s="325"/>
      <c r="J28" s="326"/>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4" t="s">
        <v>24</v>
      </c>
      <c r="E29" s="355"/>
      <c r="F29" s="9"/>
      <c r="G29" s="324"/>
      <c r="H29" s="325"/>
      <c r="I29" s="325"/>
      <c r="J29" s="326"/>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6" t="str">
        <f ca="1">D25</f>
        <v>Answer</v>
      </c>
      <c r="E31" s="346"/>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2"/>
      <c r="E32" s="323"/>
      <c r="F32" s="9"/>
      <c r="G32" s="324"/>
      <c r="H32" s="325"/>
      <c r="I32" s="325"/>
      <c r="J32" s="326"/>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2"/>
      <c r="E33" s="323"/>
      <c r="F33" s="9"/>
      <c r="G33" s="324"/>
      <c r="H33" s="325"/>
      <c r="I33" s="325"/>
      <c r="J33" s="326"/>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1" t="s">
        <v>24</v>
      </c>
      <c r="E34" s="332"/>
      <c r="F34" s="9"/>
      <c r="G34" s="324"/>
      <c r="H34" s="325"/>
      <c r="I34" s="325"/>
      <c r="J34" s="326"/>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1" t="s">
        <v>24</v>
      </c>
      <c r="E35" s="332"/>
      <c r="F35" s="9"/>
      <c r="G35" s="324"/>
      <c r="H35" s="325"/>
      <c r="I35" s="325"/>
      <c r="J35" s="326"/>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6" t="str">
        <f ca="1">D25</f>
        <v>Answer</v>
      </c>
      <c r="E37" s="346"/>
      <c r="F37" s="15"/>
      <c r="G37" s="38" t="str">
        <f ca="1">G25</f>
        <v>Comments</v>
      </c>
      <c r="H37" s="360"/>
      <c r="I37" s="360"/>
      <c r="J37" s="360"/>
      <c r="K37" s="30"/>
      <c r="L37" s="100" t="s">
        <v>20</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2"/>
      <c r="E38" s="323"/>
      <c r="F38" s="41"/>
      <c r="G38" s="324"/>
      <c r="H38" s="325"/>
      <c r="I38" s="325"/>
      <c r="J38" s="326"/>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2"/>
      <c r="E39" s="323"/>
      <c r="F39" s="41"/>
      <c r="G39" s="324"/>
      <c r="H39" s="325"/>
      <c r="I39" s="325"/>
      <c r="J39" s="326"/>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2"/>
      <c r="E40" s="323"/>
      <c r="F40" s="41"/>
      <c r="G40" s="324"/>
      <c r="H40" s="325"/>
      <c r="I40" s="325"/>
      <c r="J40" s="326"/>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2"/>
      <c r="E41" s="323"/>
      <c r="F41" s="41"/>
      <c r="G41" s="324"/>
      <c r="H41" s="325"/>
      <c r="I41" s="325"/>
      <c r="J41" s="326"/>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6" t="str">
        <f ca="1">D25</f>
        <v>Answer</v>
      </c>
      <c r="E43" s="346"/>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2"/>
      <c r="E44" s="323"/>
      <c r="F44" s="41"/>
      <c r="G44" s="324"/>
      <c r="H44" s="325"/>
      <c r="I44" s="325"/>
      <c r="J44" s="326"/>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2"/>
      <c r="E45" s="323"/>
      <c r="F45" s="41"/>
      <c r="G45" s="324"/>
      <c r="H45" s="325"/>
      <c r="I45" s="325"/>
      <c r="J45" s="326"/>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1"/>
      <c r="E46" s="332"/>
      <c r="F46" s="41"/>
      <c r="G46" s="324"/>
      <c r="H46" s="325"/>
      <c r="I46" s="325"/>
      <c r="J46" s="326"/>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1"/>
      <c r="E47" s="332"/>
      <c r="F47" s="41"/>
      <c r="G47" s="324"/>
      <c r="H47" s="325"/>
      <c r="I47" s="325"/>
      <c r="J47" s="326"/>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6" t="str">
        <f ca="1">D25</f>
        <v>Answer</v>
      </c>
      <c r="E49" s="346"/>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4"/>
      <c r="E50" s="385"/>
      <c r="F50" s="41"/>
      <c r="G50" s="324"/>
      <c r="H50" s="325"/>
      <c r="I50" s="325"/>
      <c r="J50" s="326"/>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4"/>
      <c r="E51" s="385"/>
      <c r="F51" s="41"/>
      <c r="G51" s="324"/>
      <c r="H51" s="325"/>
      <c r="I51" s="325"/>
      <c r="J51" s="326"/>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8"/>
      <c r="E52" s="359"/>
      <c r="F52" s="41"/>
      <c r="G52" s="324"/>
      <c r="H52" s="325"/>
      <c r="I52" s="325"/>
      <c r="J52" s="326"/>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8"/>
      <c r="E53" s="359"/>
      <c r="F53" s="41"/>
      <c r="G53" s="324"/>
      <c r="H53" s="325"/>
      <c r="I53" s="325"/>
      <c r="J53" s="326"/>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6" t="str">
        <f ca="1">D25</f>
        <v>Answer</v>
      </c>
      <c r="E55" s="346"/>
      <c r="F55" s="15"/>
      <c r="G55" s="38" t="str">
        <f ca="1">G25</f>
        <v>Comments</v>
      </c>
      <c r="H55" s="345"/>
      <c r="I55" s="345"/>
      <c r="J55" s="345"/>
      <c r="K55" s="30"/>
      <c r="L55" s="100" t="s">
        <v>16</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2"/>
      <c r="E56" s="343"/>
      <c r="F56" s="41"/>
      <c r="G56" s="324"/>
      <c r="H56" s="325"/>
      <c r="I56" s="325"/>
      <c r="J56" s="326"/>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2"/>
      <c r="E57" s="323"/>
      <c r="F57" s="41"/>
      <c r="G57" s="324"/>
      <c r="H57" s="325"/>
      <c r="I57" s="325"/>
      <c r="J57" s="326"/>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1"/>
      <c r="E58" s="332"/>
      <c r="F58" s="41"/>
      <c r="G58" s="324"/>
      <c r="H58" s="325"/>
      <c r="I58" s="325"/>
      <c r="J58" s="326"/>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1"/>
      <c r="E59" s="332"/>
      <c r="F59" s="41"/>
      <c r="G59" s="324"/>
      <c r="H59" s="325"/>
      <c r="I59" s="325"/>
      <c r="J59" s="326"/>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6" t="str">
        <f ca="1">D25</f>
        <v>Answer</v>
      </c>
      <c r="E61" s="346"/>
      <c r="F61" s="15"/>
      <c r="G61" s="38" t="str">
        <f ca="1">G25</f>
        <v>Comments</v>
      </c>
      <c r="H61" s="345" t="str">
        <f>IF(Q69="(*)","Click here to enter smelter names","")</f>
        <v/>
      </c>
      <c r="I61" s="345"/>
      <c r="J61" s="345"/>
      <c r="K61" s="30"/>
      <c r="L61" s="100" t="s">
        <v>16</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2"/>
      <c r="E62" s="323"/>
      <c r="F62" s="42"/>
      <c r="G62" s="324"/>
      <c r="H62" s="325"/>
      <c r="I62" s="325"/>
      <c r="J62" s="326"/>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2"/>
      <c r="E63" s="323"/>
      <c r="F63" s="42"/>
      <c r="G63" s="324"/>
      <c r="H63" s="325"/>
      <c r="I63" s="325"/>
      <c r="J63" s="326"/>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1"/>
      <c r="E64" s="332"/>
      <c r="F64" s="42"/>
      <c r="G64" s="324"/>
      <c r="H64" s="325"/>
      <c r="I64" s="325"/>
      <c r="J64" s="326"/>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1"/>
      <c r="E65" s="332"/>
      <c r="F65" s="44"/>
      <c r="G65" s="324"/>
      <c r="H65" s="325"/>
      <c r="I65" s="325"/>
      <c r="J65" s="326"/>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3" t="str">
        <f ca="1">OFFSET(L!$C$1,MATCH("Declaration"&amp;ADDRESS(ROW(),COLUMN(),4),L!$A:$A,0)-1,SL,,)</f>
        <v>Answer the Following Questions at a Company Level</v>
      </c>
      <c r="C67" s="333"/>
      <c r="D67" s="333"/>
      <c r="E67" s="333"/>
      <c r="F67" s="333"/>
      <c r="G67" s="333"/>
      <c r="H67" s="333"/>
      <c r="I67" s="333"/>
      <c r="J67" s="333"/>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4" t="str">
        <f ca="1">D25</f>
        <v>Answer</v>
      </c>
      <c r="E68" s="344"/>
      <c r="F68" s="47"/>
      <c r="G68" s="344" t="str">
        <f ca="1">G25</f>
        <v>Comments</v>
      </c>
      <c r="H68" s="344" t="e">
        <f>HLOOKUP(SL,LT,$O68,0)</f>
        <v>#NAME?</v>
      </c>
      <c r="I68" s="344"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2"/>
      <c r="E69" s="323"/>
      <c r="F69" s="51"/>
      <c r="G69" s="324"/>
      <c r="H69" s="325"/>
      <c r="I69" s="325"/>
      <c r="J69" s="326"/>
      <c r="K69" s="30"/>
      <c r="L69" s="102" t="s">
        <v>20</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6"/>
      <c r="H70" s="336"/>
      <c r="I70" s="336"/>
      <c r="J70" s="336"/>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2"/>
      <c r="E71" s="323"/>
      <c r="F71" s="51"/>
      <c r="G71" s="338"/>
      <c r="H71" s="339"/>
      <c r="I71" s="339"/>
      <c r="J71" s="340"/>
      <c r="K71" s="30"/>
      <c r="L71" s="102" t="s">
        <v>20</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30"/>
      <c r="E73" s="330"/>
      <c r="F73" s="237"/>
      <c r="G73" s="341"/>
      <c r="H73" s="341"/>
      <c r="I73" s="341"/>
      <c r="J73" s="341"/>
      <c r="K73" s="30"/>
      <c r="L73" s="102" t="s">
        <v>16</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2"/>
      <c r="E74" s="323"/>
      <c r="F74" s="9"/>
      <c r="G74" s="324"/>
      <c r="H74" s="325"/>
      <c r="I74" s="325"/>
      <c r="J74" s="326"/>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2"/>
      <c r="E75" s="323"/>
      <c r="F75" s="9"/>
      <c r="G75" s="324"/>
      <c r="H75" s="325"/>
      <c r="I75" s="325"/>
      <c r="J75" s="326"/>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2"/>
      <c r="E77" s="323"/>
      <c r="F77" s="51"/>
      <c r="G77" s="324"/>
      <c r="H77" s="325"/>
      <c r="I77" s="325"/>
      <c r="J77" s="326"/>
      <c r="K77" s="30"/>
      <c r="L77" s="102" t="s">
        <v>20</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4"/>
      <c r="E79" s="335"/>
      <c r="F79" s="51"/>
      <c r="G79" s="324"/>
      <c r="H79" s="325"/>
      <c r="I79" s="325"/>
      <c r="J79" s="326"/>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5.75">
      <c r="A80" s="35"/>
      <c r="B80" s="55"/>
      <c r="C80" s="9"/>
      <c r="D80" s="1"/>
      <c r="E80" s="1"/>
      <c r="F80" s="10"/>
      <c r="G80" s="336"/>
      <c r="H80" s="336"/>
      <c r="I80" s="336"/>
      <c r="J80" s="336"/>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2"/>
      <c r="E81" s="323"/>
      <c r="F81" s="51"/>
      <c r="G81" s="324"/>
      <c r="H81" s="325"/>
      <c r="I81" s="325"/>
      <c r="J81" s="326"/>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5.75">
      <c r="A82" s="35"/>
      <c r="B82" s="52"/>
      <c r="C82" s="9"/>
      <c r="D82" s="1"/>
      <c r="E82" s="1"/>
      <c r="F82" s="10"/>
      <c r="G82" s="337"/>
      <c r="H82" s="337"/>
      <c r="I82" s="337"/>
      <c r="J82" s="337"/>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2"/>
      <c r="E83" s="323"/>
      <c r="F83" s="51"/>
      <c r="G83" s="324"/>
      <c r="H83" s="325"/>
      <c r="I83" s="325"/>
      <c r="J83" s="326"/>
      <c r="K83" s="30"/>
      <c r="L83" s="102" t="s">
        <v>20</v>
      </c>
      <c r="M83" s="101"/>
      <c r="P83" s="3"/>
      <c r="Q83" s="3"/>
      <c r="R83" s="3"/>
      <c r="S83" s="3"/>
      <c r="T83" s="3"/>
      <c r="U83" s="3"/>
      <c r="V83" s="3"/>
      <c r="W83" s="3"/>
      <c r="X83" s="3"/>
      <c r="Y83" s="3">
        <v>83</v>
      </c>
      <c r="Z83" s="3"/>
      <c r="AA83" s="3"/>
      <c r="AB83" s="3"/>
      <c r="AC83" s="3"/>
      <c r="AD83" s="3"/>
      <c r="AE83" s="3"/>
      <c r="AF83" s="3"/>
      <c r="AG83" s="3"/>
      <c r="AH83" s="3"/>
    </row>
    <row r="84" spans="1:34" ht="15">
      <c r="A84" s="35"/>
      <c r="B84" s="329" t="str">
        <f>IF(OR($D$8="",$I$3=""),"","Click here to check required fields completion")</f>
        <v/>
      </c>
      <c r="C84" s="329"/>
      <c r="D84" s="329"/>
      <c r="E84" s="329"/>
      <c r="F84" s="329"/>
      <c r="G84" s="329"/>
      <c r="H84" s="329"/>
      <c r="I84" s="329"/>
      <c r="J84" s="329"/>
      <c r="K84" s="30"/>
      <c r="L84" s="103"/>
      <c r="P84" s="3"/>
      <c r="Q84" s="3"/>
      <c r="R84" s="3"/>
      <c r="S84" s="3"/>
      <c r="T84" s="3"/>
      <c r="U84" s="3"/>
      <c r="V84" s="3"/>
      <c r="W84" s="3"/>
      <c r="X84" s="3"/>
      <c r="Y84" s="3">
        <v>86</v>
      </c>
      <c r="Z84" s="3"/>
      <c r="AA84" s="3"/>
      <c r="AB84" s="3"/>
      <c r="AC84" s="3"/>
      <c r="AD84" s="3"/>
      <c r="AE84" s="3"/>
      <c r="AF84" s="3"/>
      <c r="AG84" s="3"/>
      <c r="AH84" s="3"/>
    </row>
    <row r="85" spans="1:34" ht="15.75" thickBot="1">
      <c r="A85" s="327" t="str">
        <f ca="1">OFFSET(L!$C$1,MATCH("General"&amp;"Cpy",L!$A:$A,0)-1,SL,,)</f>
        <v>© 2022 Responsible Minerals Initiative. All rights reserved.</v>
      </c>
      <c r="B85" s="328"/>
      <c r="C85" s="328"/>
      <c r="D85" s="328"/>
      <c r="E85" s="328"/>
      <c r="F85" s="328"/>
      <c r="G85" s="328"/>
      <c r="H85" s="328"/>
      <c r="I85" s="328"/>
      <c r="J85" s="328"/>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4" t="s">
        <v>27</v>
      </c>
    </row>
    <row r="91" spans="1:34" ht="15.75" hidden="1">
      <c r="B91" s="174" t="s">
        <v>24</v>
      </c>
    </row>
    <row r="92" spans="1:34" ht="15.75" hidden="1">
      <c r="B92" s="174" t="s">
        <v>28</v>
      </c>
    </row>
    <row r="93" spans="1:34" ht="15.75" hidden="1">
      <c r="B93" s="174" t="s">
        <v>29</v>
      </c>
    </row>
    <row r="94" spans="1:34" ht="15.75" hidden="1">
      <c r="B94" s="174" t="s">
        <v>27</v>
      </c>
    </row>
    <row r="95" spans="1:34" ht="15.75" hidden="1">
      <c r="B95" s="174" t="s">
        <v>24</v>
      </c>
    </row>
    <row r="96" spans="1:34" ht="15.75" hidden="1">
      <c r="B96" s="174" t="s">
        <v>28</v>
      </c>
    </row>
    <row r="97" spans="2:2" ht="15.75" hidden="1">
      <c r="B97" s="174" t="s">
        <v>30</v>
      </c>
    </row>
    <row r="98" spans="2:2" ht="15.75" hidden="1">
      <c r="B98" s="195">
        <v>1</v>
      </c>
    </row>
    <row r="99" spans="2:2" ht="15.75" hidden="1">
      <c r="B99" s="174" t="s">
        <v>31</v>
      </c>
    </row>
    <row r="100" spans="2:2" ht="15.75" hidden="1">
      <c r="B100" s="174" t="s">
        <v>32</v>
      </c>
    </row>
    <row r="101" spans="2:2" ht="15.75" hidden="1">
      <c r="B101" s="174" t="s">
        <v>33</v>
      </c>
    </row>
    <row r="102" spans="2:2" ht="15.75" hidden="1">
      <c r="B102" s="174" t="s">
        <v>34</v>
      </c>
    </row>
    <row r="103" spans="2:2" ht="15.75" hidden="1">
      <c r="B103" s="174" t="s">
        <v>35</v>
      </c>
    </row>
    <row r="104" spans="2:2" ht="15.75" hidden="1">
      <c r="B104" s="174" t="s">
        <v>36</v>
      </c>
    </row>
    <row r="105" spans="2:2" ht="15.75" hidden="1">
      <c r="B105" s="174" t="s">
        <v>27</v>
      </c>
    </row>
    <row r="106" spans="2:2" ht="15.75" hidden="1">
      <c r="B106" s="174" t="s">
        <v>24</v>
      </c>
    </row>
    <row r="107" spans="2:2" ht="15.75" hidden="1">
      <c r="B107" s="174" t="s">
        <v>36</v>
      </c>
    </row>
    <row r="108" spans="2:2" ht="15.75" hidden="1">
      <c r="B108" s="174" t="s">
        <v>37</v>
      </c>
    </row>
    <row r="109" spans="2:2" ht="15.75" hidden="1">
      <c r="B109" s="174" t="s">
        <v>24</v>
      </c>
    </row>
    <row r="110" spans="2:2" ht="15.75" hidden="1">
      <c r="B110" s="174" t="s">
        <v>27</v>
      </c>
    </row>
    <row r="111" spans="2:2" ht="15.75" hidden="1">
      <c r="B111" s="174" t="s">
        <v>24</v>
      </c>
    </row>
    <row r="112" spans="2:2" ht="15.75" hidden="1">
      <c r="B112" s="174" t="s">
        <v>28</v>
      </c>
    </row>
    <row r="113" spans="2:2" ht="15.75" hidden="1">
      <c r="B113" s="174" t="s">
        <v>38</v>
      </c>
    </row>
    <row r="114" spans="2:2" ht="15.75" hidden="1">
      <c r="B114" s="174" t="s">
        <v>39</v>
      </c>
    </row>
    <row r="115" spans="2:2" ht="15.75" hidden="1">
      <c r="B115" s="174" t="s">
        <v>40</v>
      </c>
    </row>
    <row r="116" spans="2:2" ht="15.75" hidden="1">
      <c r="B116" s="174" t="s">
        <v>41</v>
      </c>
    </row>
    <row r="117" spans="2:2" ht="15.75" hidden="1">
      <c r="B117" s="174" t="s">
        <v>24</v>
      </c>
    </row>
    <row r="118" spans="2:2" ht="15.75" hidden="1">
      <c r="B118" s="174" t="s">
        <v>27</v>
      </c>
    </row>
    <row r="119" spans="2:2" ht="15.75" hidden="1">
      <c r="B119" s="174" t="s">
        <v>42</v>
      </c>
    </row>
    <row r="120" spans="2:2" ht="15.75"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26:E26">
    <cfRule type="expression" dxfId="104" priority="122" stopIfTrue="1">
      <formula>IF($D$26="",TRUE)</formula>
    </cfRule>
  </conditionalFormatting>
  <conditionalFormatting sqref="D27:E27">
    <cfRule type="expression" dxfId="103" priority="129" stopIfTrue="1">
      <formula>IF($D$27="",TRUE)</formula>
    </cfRule>
  </conditionalFormatting>
  <conditionalFormatting sqref="D8:J8">
    <cfRule type="expression" dxfId="102" priority="136" stopIfTrue="1">
      <formula>IF($D$8="",TRUE)</formula>
    </cfRule>
  </conditionalFormatting>
  <conditionalFormatting sqref="D9:G9">
    <cfRule type="expression" dxfId="101" priority="137" stopIfTrue="1">
      <formula>IF($D$9="",TRUE)</formula>
    </cfRule>
  </conditionalFormatting>
  <conditionalFormatting sqref="D15:J15">
    <cfRule type="expression" dxfId="100" priority="138" stopIfTrue="1">
      <formula>IF($D$15="",TRUE)</formula>
    </cfRule>
  </conditionalFormatting>
  <conditionalFormatting sqref="D16:J16">
    <cfRule type="expression" dxfId="99" priority="139" stopIfTrue="1">
      <formula>IF($D$16="",TRUE)</formula>
    </cfRule>
  </conditionalFormatting>
  <conditionalFormatting sqref="D17:J17">
    <cfRule type="expression" dxfId="98" priority="140" stopIfTrue="1">
      <formula>IF($D$17="",TRUE)</formula>
    </cfRule>
  </conditionalFormatting>
  <conditionalFormatting sqref="D18:J18">
    <cfRule type="expression" dxfId="97" priority="141" stopIfTrue="1">
      <formula>IF($D$18="",TRUE)</formula>
    </cfRule>
  </conditionalFormatting>
  <conditionalFormatting sqref="D22:E22">
    <cfRule type="expression" dxfId="96" priority="144" stopIfTrue="1">
      <formula>IF($D$22="",TRUE)</formula>
    </cfRule>
  </conditionalFormatting>
  <conditionalFormatting sqref="D10:J10">
    <cfRule type="expression" dxfId="95" priority="41" stopIfTrue="1">
      <formula>IF($D$9=$Q$9,TRUE)</formula>
    </cfRule>
    <cfRule type="expression" dxfId="94" priority="151" stopIfTrue="1">
      <formula>IF(AND($D$10="",$D$9=$R$9),TRUE)</formula>
    </cfRule>
  </conditionalFormatting>
  <conditionalFormatting sqref="D40:E40 D46:E46 D52:E52 D58:E58 D64:E64">
    <cfRule type="expression" dxfId="93" priority="34" stopIfTrue="1">
      <formula>$P$28=""</formula>
    </cfRule>
  </conditionalFormatting>
  <conditionalFormatting sqref="D41:E41 D47:E47 D53:E53 D59:E59 D65:E65">
    <cfRule type="expression" dxfId="92" priority="149" stopIfTrue="1">
      <formula>$P$29=""</formula>
    </cfRule>
  </conditionalFormatting>
  <conditionalFormatting sqref="D40 D46 D52 D58 D64">
    <cfRule type="expression" dxfId="91" priority="147" stopIfTrue="1">
      <formula>IF(AND(OR($D$28="Yes",$D$28=""),D40=""),1,0)</formula>
    </cfRule>
  </conditionalFormatting>
  <conditionalFormatting sqref="D38:E38 D44:E44 D50:E50 D56:E56 D62:E62">
    <cfRule type="expression" dxfId="90" priority="38" stopIfTrue="1">
      <formula>IF(AND(OR($D$26="No",$D$26="Unknown",$D$26="Not applicable for this declaration",$D$32="No",$D$32="Unknown"),D38=""),1,0)</formula>
    </cfRule>
    <cfRule type="expression" dxfId="89" priority="39" stopIfTrue="1">
      <formula>IF(AND(OR($D$26="Yes",$D$26=""),D38=""),1,0)</formula>
    </cfRule>
  </conditionalFormatting>
  <conditionalFormatting sqref="G79:J79">
    <cfRule type="expression" dxfId="88" priority="32" stopIfTrue="1">
      <formula>IF(AND($D$79="Yes, using other format (describe)",$G$79=""),TRUE)</formula>
    </cfRule>
  </conditionalFormatting>
  <conditionalFormatting sqref="D39:E39 D45:E45 D51:E51 D57:E57 D63:E63">
    <cfRule type="expression" dxfId="87" priority="145" stopIfTrue="1">
      <formula>IF(AND(OR($D$27="No",$D$27="Unknown",$D$27="Not applicable for this declaration",$D$33="No",$D$33="Unknown"),D39=""),1,0)</formula>
    </cfRule>
    <cfRule type="expression" dxfId="86" priority="146" stopIfTrue="1">
      <formula>IF(AND(OR($D$27="Yes",$D$27=""),D39=""),1,0)</formula>
    </cfRule>
  </conditionalFormatting>
  <conditionalFormatting sqref="D41:E41 D47:E47 D53:E53 D59:E59 D65:E65">
    <cfRule type="expression" dxfId="85" priority="150" stopIfTrue="1">
      <formula>IF(AND(OR($D$29="Yes",$D$29=""),D41=""),1,0)</formula>
    </cfRule>
  </conditionalFormatting>
  <conditionalFormatting sqref="D20:J20">
    <cfRule type="expression" dxfId="84" priority="20" stopIfTrue="1">
      <formula>IF($D$20="",TRUE)</formula>
    </cfRule>
  </conditionalFormatting>
  <conditionalFormatting sqref="D28 D40 D46 D52 D58 D64">
    <cfRule type="expression" dxfId="83" priority="18">
      <formula>IF($D$28="No",TRUE)</formula>
    </cfRule>
  </conditionalFormatting>
  <conditionalFormatting sqref="D29 D41 D47 D53 D59 D65">
    <cfRule type="expression" dxfId="82" priority="17">
      <formula>IF($D$29="No",TRUE)</formula>
    </cfRule>
  </conditionalFormatting>
  <conditionalFormatting sqref="G71:J71">
    <cfRule type="expression" dxfId="81" priority="14">
      <formula>IF(AND($D$71="Yes",$G$71=""),TRUE)</formula>
    </cfRule>
  </conditionalFormatting>
  <conditionalFormatting sqref="G81:J81">
    <cfRule type="expression" dxfId="80" priority="13">
      <formula>IF(AND($D$81="Yes, using other format (describe)",$G$81=""),TRUE)</formula>
    </cfRule>
  </conditionalFormatting>
  <conditionalFormatting sqref="D32:E32">
    <cfRule type="expression" dxfId="79" priority="7" stopIfTrue="1">
      <formula>IF(AND(OR($D$26="Yes",$D$26=""),$D$32=""),1,0)</formula>
    </cfRule>
    <cfRule type="expression" dxfId="78" priority="11" stopIfTrue="1">
      <formula>IF($P$26="",TRUE)</formula>
    </cfRule>
  </conditionalFormatting>
  <conditionalFormatting sqref="D33:E33">
    <cfRule type="expression" dxfId="77" priority="10" stopIfTrue="1">
      <formula>IF(AND(OR($D$27="Yes",$D$27=""),$D$33=""),1,0)</formula>
    </cfRule>
    <cfRule type="expression" dxfId="76" priority="12" stopIfTrue="1">
      <formula>IF($P$27="",TRUE)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74:E74">
    <cfRule type="expression" dxfId="73" priority="3" stopIfTrue="1">
      <formula>IF(AND(OR($D$26="No",$D$26="Unknown",$D$26="Not applicable for this declaration",$D$32="No",$D$32="Unknown"),D74=""),1,0)</formula>
    </cfRule>
    <cfRule type="expression" dxfId="72" priority="4" stopIfTrue="1">
      <formula>IF(AND(OR($D$26="Yes",$D$26=""),D74=""),1,0)</formula>
    </cfRule>
  </conditionalFormatting>
  <conditionalFormatting sqref="D75:E75">
    <cfRule type="expression" dxfId="71" priority="5" stopIfTrue="1">
      <formula>IF(AND(OR($D$27="No",$D$27="Unknown",$D$27="Not applicable for this declaration",$D$33="No",$D$33="Unknown"),D74=""),1,0)</formula>
    </cfRule>
    <cfRule type="expression" dxfId="70" priority="6" stopIfTrue="1">
      <formula>IF(AND(OR($D$27="Yes",$D$27=""),D75=""),1,0)</formula>
    </cfRule>
  </conditionalFormatting>
  <conditionalFormatting sqref="D69:E69 D71:E71 D77:E77 D79:E79 D81:E81 D83:E83">
    <cfRule type="expression" dxfId="69" priority="1" stopIfTrue="1">
      <formula>AND(OR($D$26="No",$D$26="Unknown",$D$26="Not applicable for this declaration"),OR($D$27="No",$D$27="Unknown",$D$27="Not applicable for this declaration"))</formula>
    </cfRule>
    <cfRule type="expression" dxfId="68"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E0F15112-02CA-42FA-9F76-B73399758BDB}"/>
    <hyperlink ref="D20" r:id="rId2" xr:uid="{119FA3BD-D8C1-4765-B936-93C7A15D19FA}"/>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5" defaultRowHeight="12.75"/>
  <cols>
    <col min="1" max="1" width="13.75" style="17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6" t="s">
        <v>44</v>
      </c>
      <c r="K2" s="387"/>
      <c r="L2" s="387"/>
      <c r="M2" s="387"/>
      <c r="N2" s="387"/>
      <c r="O2" s="387"/>
      <c r="P2" s="164"/>
      <c r="Q2" s="165"/>
      <c r="R2" s="166"/>
      <c r="S2" s="166"/>
      <c r="T2" s="166"/>
      <c r="AH2" s="132" t="s">
        <v>27</v>
      </c>
    </row>
    <row r="3" spans="1:34" s="17" customFormat="1" ht="240.6" customHeight="1">
      <c r="A3" s="205"/>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7"/>
      <c r="G3" s="389" t="str">
        <f ca="1">OFFSET(L!$C$1,MATCH("General"&amp;"Cpy",L!$A:$A,0)-1,SL,,)</f>
        <v>© 2022 Responsible Minerals Initiative. All rights reserved.</v>
      </c>
      <c r="H3" s="389"/>
      <c r="I3" s="390"/>
      <c r="J3" s="117"/>
      <c r="K3" s="118"/>
      <c r="M3" s="168"/>
      <c r="N3" s="168"/>
      <c r="O3" s="91"/>
      <c r="P3" s="91"/>
      <c r="Q3" s="193" t="s">
        <v>12809</v>
      </c>
      <c r="R3" s="130"/>
      <c r="S3" s="130"/>
      <c r="T3" s="130"/>
      <c r="W3" s="141"/>
      <c r="X3" s="141"/>
      <c r="Y3" s="141"/>
      <c r="Z3" s="141"/>
      <c r="AA3" s="17" t="s">
        <v>45</v>
      </c>
      <c r="AB3" s="17" t="s">
        <v>46</v>
      </c>
      <c r="AH3" s="132" t="s">
        <v>24</v>
      </c>
    </row>
    <row r="4" spans="1:34" s="142" customFormat="1" ht="68.099999999999994"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25">
      <c r="A5" s="201"/>
      <c r="B5" s="151" t="str">
        <f>IF(LEN(A5)=0,"",INDEX('Smelter Look-up'!$A:$A,MATCH($A5,'Smelter Look-up'!$E:$E,0)))</f>
        <v/>
      </c>
      <c r="C5" s="154" t="str">
        <f>IF(LEN(A5)=0,"",INDEX('Smelter Look-up'!$C:$C,MATCH($A5,'Smelter Look-up'!$E:$E,0)))</f>
        <v/>
      </c>
      <c r="D5" s="151"/>
      <c r="E5" s="151" t="str">
        <f ca="1">IF(ISERROR($V5),"",OFFSET('Smelter Look-up'!$D$4,$V5-4,0)&amp;"")</f>
        <v/>
      </c>
      <c r="F5" s="151" t="str">
        <f ca="1">IF(ISERROR($V5),"",OFFSET('Smelter Look-up'!$E$4,$V5-4,0))</f>
        <v/>
      </c>
      <c r="G5" s="151" t="str">
        <f ca="1">IF(C5=$X$4,"Enter smelter details",IF(ISERROR($V5),"",OFFSET('Smelter Look-up'!$F$4,$V5-4,0)))</f>
        <v/>
      </c>
      <c r="H5" s="209" t="str">
        <f ca="1">IF(ISERROR($V5),"",OFFSET('Smelter Look-up'!$G$4,$V5-4,0))</f>
        <v/>
      </c>
      <c r="I5" s="210" t="str">
        <f ca="1">IF(ISERROR($V5),"",OFFSET('Smelter Look-up'!$H$4,$V5-4,0))</f>
        <v/>
      </c>
      <c r="J5" s="210" t="str">
        <f ca="1">IF(ISERROR($V5),"",OFFSET('Smelter Look-up'!$I$4,$V5-4,0))</f>
        <v/>
      </c>
      <c r="K5" s="152"/>
      <c r="L5" s="152"/>
      <c r="M5" s="152"/>
      <c r="N5" s="152"/>
      <c r="O5" s="152"/>
      <c r="P5" s="212"/>
      <c r="Q5" s="153"/>
      <c r="R5" s="151" t="str">
        <f ca="1">IF(ISERROR($V5),"",OFFSET('Smelter Look-up'!$C$4,$V5-4,0)&amp;"")</f>
        <v/>
      </c>
      <c r="S5" s="157" t="str">
        <f t="shared" ref="S5:S63" ca="1" si="0">IF(B5="","",IF(ISERROR(MATCH($E5,CL,0)),"Unknown",INDIRECT("'C'!$A$"&amp;MATCH($E5,CL,0)+1)))</f>
        <v/>
      </c>
      <c r="T5" s="157" t="str">
        <f ca="1">IF(B5="","",IF(ISERROR(MATCH($J5,SorP!$B$1:$B$5662,0)),"",INDIRECT("'SorP'!$A$"&amp;MATCH($J5,SorP!$B$1:$B$5662,0))))</f>
        <v/>
      </c>
      <c r="U5" s="170"/>
      <c r="V5" s="171" t="e">
        <f>IF(C5="",NA(),MATCH($B5&amp;$C5,'Smelter Look-up'!$J:$J,0))</f>
        <v>#N/A</v>
      </c>
      <c r="X5" s="172">
        <f t="shared" ref="X5:X62" ca="1" si="1">IF(AND(C5="Smelter not listed",OR(LEN(D5)=0,LEN(E5)=0)),1,0)</f>
        <v>0</v>
      </c>
      <c r="AB5" s="172" t="str">
        <f t="shared" ref="AB5:AB62" si="2">B5&amp;C5</f>
        <v/>
      </c>
    </row>
    <row r="6" spans="1:34" s="172" customFormat="1" ht="20.25">
      <c r="A6" s="201"/>
      <c r="B6" s="151" t="str">
        <f>IF(LEN(A6)=0,"",INDEX('Smelter Look-up'!$A:$A,MATCH($A6,'Smelter Look-up'!$E:$E,0)))</f>
        <v/>
      </c>
      <c r="C6" s="154" t="str">
        <f>IF(LEN(A6)=0,"",INDEX('Smelter Look-up'!$C:$C,MATCH($A6,'Smelter Look-up'!$E:$E,0)))</f>
        <v/>
      </c>
      <c r="D6" s="151"/>
      <c r="E6" s="151" t="str">
        <f ca="1">IF(ISERROR($V6),"",OFFSET('Smelter Look-up'!$D$4,$V6-4,0)&amp;"")</f>
        <v/>
      </c>
      <c r="F6" s="151" t="str">
        <f ca="1">IF(ISERROR($V6),"",OFFSET('Smelter Look-up'!$E$4,$V6-4,0))</f>
        <v/>
      </c>
      <c r="G6" s="151" t="str">
        <f ca="1">IF(C6=$X$4,"Enter smelter details",IF(ISERROR($V6),"",OFFSET('Smelter Look-up'!$F$4,$V6-4,0)))</f>
        <v/>
      </c>
      <c r="H6" s="209" t="str">
        <f ca="1">IF(ISERROR($V6),"",OFFSET('Smelter Look-up'!$G$4,$V6-4,0))</f>
        <v/>
      </c>
      <c r="I6" s="210" t="str">
        <f ca="1">IF(ISERROR($V6),"",OFFSET('Smelter Look-up'!$H$4,$V6-4,0))</f>
        <v/>
      </c>
      <c r="J6" s="210" t="str">
        <f ca="1">IF(ISERROR($V6),"",OFFSET('Smelter Look-up'!$I$4,$V6-4,0))</f>
        <v/>
      </c>
      <c r="K6" s="152"/>
      <c r="L6" s="152"/>
      <c r="M6" s="152"/>
      <c r="N6" s="152"/>
      <c r="O6" s="152"/>
      <c r="P6" s="212"/>
      <c r="Q6" s="153"/>
      <c r="R6" s="151" t="str">
        <f ca="1">IF(ISERROR($V6),"",OFFSET('Smelter Look-up'!$C$4,$V6-4,0)&amp;"")</f>
        <v/>
      </c>
      <c r="S6" s="157" t="str">
        <f t="shared" ca="1" si="0"/>
        <v/>
      </c>
      <c r="T6" s="157" t="str">
        <f ca="1">IF(B6="","",IF(ISERROR(MATCH($J6,SorP!$B$1:$B$5662,0)),"",INDIRECT("'SorP'!$A$"&amp;MATCH($J6,SorP!$B$1:$B$5662,0))))</f>
        <v/>
      </c>
      <c r="U6" s="170"/>
      <c r="V6" s="171" t="e">
        <f>IF(C6="",NA(),MATCH($B6&amp;$C6,'Smelter Look-up'!$J:$J,0))</f>
        <v>#N/A</v>
      </c>
      <c r="X6" s="172">
        <f t="shared" ca="1" si="1"/>
        <v>0</v>
      </c>
      <c r="AB6" s="172" t="str">
        <f t="shared" si="2"/>
        <v/>
      </c>
    </row>
    <row r="7" spans="1:34" s="172" customFormat="1" ht="20.25">
      <c r="A7" s="201"/>
      <c r="B7" s="151" t="str">
        <f>IF(LEN(A7)=0,"",INDEX('Smelter Look-up'!$A:$A,MATCH($A7,'Smelter Look-up'!$E:$E,0)))</f>
        <v/>
      </c>
      <c r="C7" s="154" t="str">
        <f>IF(LEN(A7)=0,"",INDEX('Smelter Look-up'!$C:$C,MATCH($A7,'Smelter Look-up'!$E:$E,0)))</f>
        <v/>
      </c>
      <c r="D7" s="151"/>
      <c r="E7" s="151" t="str">
        <f ca="1">IF(ISERROR($V7),"",OFFSET('Smelter Look-up'!$D$4,$V7-4,0)&amp;"")</f>
        <v/>
      </c>
      <c r="F7" s="151" t="str">
        <f ca="1">IF(ISERROR($V7),"",OFFSET('Smelter Look-up'!$E$4,$V7-4,0))</f>
        <v/>
      </c>
      <c r="G7" s="151" t="str">
        <f ca="1">IF(C7=$X$4,"Enter smelter details",IF(ISERROR($V7),"",OFFSET('Smelter Look-up'!$F$4,$V7-4,0)))</f>
        <v/>
      </c>
      <c r="H7" s="209" t="str">
        <f ca="1">IF(ISERROR($V7),"",OFFSET('Smelter Look-up'!$G$4,$V7-4,0))</f>
        <v/>
      </c>
      <c r="I7" s="210" t="str">
        <f ca="1">IF(ISERROR($V7),"",OFFSET('Smelter Look-up'!$H$4,$V7-4,0))</f>
        <v/>
      </c>
      <c r="J7" s="210" t="str">
        <f ca="1">IF(ISERROR($V7),"",OFFSET('Smelter Look-up'!$I$4,$V7-4,0))</f>
        <v/>
      </c>
      <c r="K7" s="152"/>
      <c r="L7" s="152"/>
      <c r="M7" s="152"/>
      <c r="N7" s="152"/>
      <c r="O7" s="152"/>
      <c r="P7" s="212"/>
      <c r="Q7" s="153"/>
      <c r="R7" s="151" t="str">
        <f ca="1">IF(ISERROR($V7),"",OFFSET('Smelter Look-up'!$C$4,$V7-4,0)&amp;"")</f>
        <v/>
      </c>
      <c r="S7" s="157" t="str">
        <f t="shared" ca="1" si="0"/>
        <v/>
      </c>
      <c r="T7" s="157" t="str">
        <f ca="1">IF(B7="","",IF(ISERROR(MATCH($J7,SorP!$B$1:$B$5662,0)),"",INDIRECT("'SorP'!$A$"&amp;MATCH($J7,SorP!$B$1:$B$5662,0))))</f>
        <v/>
      </c>
      <c r="U7" s="170"/>
      <c r="V7" s="171" t="e">
        <f>IF(C7="",NA(),MATCH($B7&amp;$C7,'Smelter Look-up'!$J:$J,0))</f>
        <v>#N/A</v>
      </c>
      <c r="X7" s="172">
        <f t="shared" ca="1" si="1"/>
        <v>0</v>
      </c>
      <c r="AB7" s="172" t="str">
        <f t="shared" si="2"/>
        <v/>
      </c>
    </row>
    <row r="8" spans="1:34" s="172" customFormat="1" ht="20.25">
      <c r="A8" s="201"/>
      <c r="B8" s="151" t="str">
        <f>IF(LEN(A8)=0,"",INDEX('Smelter Look-up'!$A:$A,MATCH($A8,'Smelter Look-up'!$E:$E,0)))</f>
        <v/>
      </c>
      <c r="C8" s="154" t="str">
        <f>IF(LEN(A8)=0,"",INDEX('Smelter Look-up'!$C:$C,MATCH($A8,'Smelter Look-up'!$E:$E,0)))</f>
        <v/>
      </c>
      <c r="D8" s="151"/>
      <c r="E8" s="151" t="str">
        <f ca="1">IF(ISERROR($V8),"",OFFSET('Smelter Look-up'!$D$4,$V8-4,0)&amp;"")</f>
        <v/>
      </c>
      <c r="F8" s="151" t="str">
        <f ca="1">IF(ISERROR($V8),"",OFFSET('Smelter Look-up'!$E$4,$V8-4,0))</f>
        <v/>
      </c>
      <c r="G8" s="151" t="str">
        <f ca="1">IF(C8=$X$4,"Enter smelter details",IF(ISERROR($V8),"",OFFSET('Smelter Look-up'!$F$4,$V8-4,0)))</f>
        <v/>
      </c>
      <c r="H8" s="209" t="str">
        <f ca="1">IF(ISERROR($V8),"",OFFSET('Smelter Look-up'!$G$4,$V8-4,0))</f>
        <v/>
      </c>
      <c r="I8" s="210" t="str">
        <f ca="1">IF(ISERROR($V8),"",OFFSET('Smelter Look-up'!$H$4,$V8-4,0))</f>
        <v/>
      </c>
      <c r="J8" s="210" t="str">
        <f ca="1">IF(ISERROR($V8),"",OFFSET('Smelter Look-up'!$I$4,$V8-4,0))</f>
        <v/>
      </c>
      <c r="K8" s="152"/>
      <c r="L8" s="152"/>
      <c r="M8" s="152"/>
      <c r="N8" s="152"/>
      <c r="O8" s="152"/>
      <c r="P8" s="212"/>
      <c r="Q8" s="153"/>
      <c r="R8" s="151" t="str">
        <f ca="1">IF(ISERROR($V8),"",OFFSET('Smelter Look-up'!$C$4,$V8-4,0)&amp;"")</f>
        <v/>
      </c>
      <c r="S8" s="157" t="str">
        <f t="shared" ca="1" si="0"/>
        <v/>
      </c>
      <c r="T8" s="157" t="str">
        <f ca="1">IF(B8="","",IF(ISERROR(MATCH($J8,SorP!$B$1:$B$5662,0)),"",INDIRECT("'SorP'!$A$"&amp;MATCH($J8,SorP!$B$1:$B$5662,0))))</f>
        <v/>
      </c>
      <c r="U8" s="170"/>
      <c r="V8" s="171" t="e">
        <f>IF(C8="",NA(),MATCH($B8&amp;$C8,'Smelter Look-up'!$J:$J,0))</f>
        <v>#N/A</v>
      </c>
      <c r="X8" s="172">
        <f t="shared" ca="1" si="1"/>
        <v>0</v>
      </c>
      <c r="AB8" s="172" t="str">
        <f t="shared" si="2"/>
        <v/>
      </c>
    </row>
    <row r="9" spans="1:34" s="172" customFormat="1" ht="20.25">
      <c r="A9" s="201"/>
      <c r="B9" s="151" t="str">
        <f>IF(LEN(A9)=0,"",INDEX('Smelter Look-up'!$A:$A,MATCH($A9,'Smelter Look-up'!$E:$E,0)))</f>
        <v/>
      </c>
      <c r="C9" s="154" t="str">
        <f>IF(LEN(A9)=0,"",INDEX('Smelter Look-up'!$C:$C,MATCH($A9,'Smelter Look-up'!$E:$E,0)))</f>
        <v/>
      </c>
      <c r="D9" s="151"/>
      <c r="E9" s="151" t="str">
        <f ca="1">IF(ISERROR($V9),"",OFFSET('Smelter Look-up'!$D$4,$V9-4,0)&amp;"")</f>
        <v/>
      </c>
      <c r="F9" s="151" t="str">
        <f ca="1">IF(ISERROR($V9),"",OFFSET('Smelter Look-up'!$E$4,$V9-4,0))</f>
        <v/>
      </c>
      <c r="G9" s="151" t="str">
        <f ca="1">IF(C9=$X$4,"Enter smelter details",IF(ISERROR($V9),"",OFFSET('Smelter Look-up'!$F$4,$V9-4,0)))</f>
        <v/>
      </c>
      <c r="H9" s="209" t="str">
        <f ca="1">IF(ISERROR($V9),"",OFFSET('Smelter Look-up'!$G$4,$V9-4,0))</f>
        <v/>
      </c>
      <c r="I9" s="210" t="str">
        <f ca="1">IF(ISERROR($V9),"",OFFSET('Smelter Look-up'!$H$4,$V9-4,0))</f>
        <v/>
      </c>
      <c r="J9" s="210" t="str">
        <f ca="1">IF(ISERROR($V9),"",OFFSET('Smelter Look-up'!$I$4,$V9-4,0))</f>
        <v/>
      </c>
      <c r="K9" s="152"/>
      <c r="L9" s="152"/>
      <c r="M9" s="152"/>
      <c r="N9" s="152"/>
      <c r="O9" s="152"/>
      <c r="P9" s="212"/>
      <c r="Q9" s="153"/>
      <c r="R9" s="151" t="str">
        <f ca="1">IF(ISERROR($V9),"",OFFSET('Smelter Look-up'!$C$4,$V9-4,0)&amp;"")</f>
        <v/>
      </c>
      <c r="S9" s="157" t="str">
        <f t="shared" ca="1" si="0"/>
        <v/>
      </c>
      <c r="T9" s="157" t="str">
        <f ca="1">IF(B9="","",IF(ISERROR(MATCH($J9,SorP!$B$1:$B$5662,0)),"",INDIRECT("'SorP'!$A$"&amp;MATCH($J9,SorP!$B$1:$B$5662,0))))</f>
        <v/>
      </c>
      <c r="U9" s="170"/>
      <c r="V9" s="171" t="e">
        <f>IF(C9="",NA(),MATCH($B9&amp;$C9,'Smelter Look-up'!$J:$J,0))</f>
        <v>#N/A</v>
      </c>
      <c r="X9" s="172">
        <f t="shared" ca="1" si="1"/>
        <v>0</v>
      </c>
      <c r="AB9" s="172" t="str">
        <f t="shared" si="2"/>
        <v/>
      </c>
    </row>
    <row r="10" spans="1:34" s="172" customFormat="1" ht="20.25">
      <c r="A10" s="201"/>
      <c r="B10" s="151" t="str">
        <f>IF(LEN(A10)=0,"",INDEX('Smelter Look-up'!$A:$A,MATCH($A10,'Smelter Look-up'!$E:$E,0)))</f>
        <v/>
      </c>
      <c r="C10" s="154" t="str">
        <f>IF(LEN(A10)=0,"",INDEX('Smelter Look-up'!$C:$C,MATCH($A10,'Smelter Look-up'!$E:$E,0)))</f>
        <v/>
      </c>
      <c r="D10" s="151"/>
      <c r="E10" s="151" t="str">
        <f ca="1">IF(ISERROR($V10),"",OFFSET('Smelter Look-up'!$D$4,$V10-4,0)&amp;"")</f>
        <v/>
      </c>
      <c r="F10" s="151" t="str">
        <f ca="1">IF(ISERROR($V10),"",OFFSET('Smelter Look-up'!$E$4,$V10-4,0))</f>
        <v/>
      </c>
      <c r="G10" s="151" t="str">
        <f ca="1">IF(C10=$X$4,"Enter smelter details",IF(ISERROR($V10),"",OFFSET('Smelter Look-up'!$F$4,$V10-4,0)))</f>
        <v/>
      </c>
      <c r="H10" s="209" t="str">
        <f ca="1">IF(ISERROR($V10),"",OFFSET('Smelter Look-up'!$G$4,$V10-4,0))</f>
        <v/>
      </c>
      <c r="I10" s="210" t="str">
        <f ca="1">IF(ISERROR($V10),"",OFFSET('Smelter Look-up'!$H$4,$V10-4,0))</f>
        <v/>
      </c>
      <c r="J10" s="210" t="str">
        <f ca="1">IF(ISERROR($V10),"",OFFSET('Smelter Look-up'!$I$4,$V10-4,0))</f>
        <v/>
      </c>
      <c r="K10" s="152"/>
      <c r="L10" s="152"/>
      <c r="M10" s="152"/>
      <c r="N10" s="152"/>
      <c r="O10" s="152"/>
      <c r="P10" s="212"/>
      <c r="Q10" s="153"/>
      <c r="R10" s="151" t="str">
        <f ca="1">IF(ISERROR($V10),"",OFFSET('Smelter Look-up'!$C$4,$V10-4,0)&amp;"")</f>
        <v/>
      </c>
      <c r="S10" s="157" t="str">
        <f t="shared" ca="1" si="0"/>
        <v/>
      </c>
      <c r="T10" s="157" t="str">
        <f ca="1">IF(B10="","",IF(ISERROR(MATCH($J10,SorP!$B$1:$B$5662,0)),"",INDIRECT("'SorP'!$A$"&amp;MATCH($J10,SorP!$B$1:$B$5662,0))))</f>
        <v/>
      </c>
      <c r="U10" s="170"/>
      <c r="V10" s="171" t="e">
        <f>IF(C10="",NA(),MATCH($B10&amp;$C10,'Smelter Look-up'!$J:$J,0))</f>
        <v>#N/A</v>
      </c>
      <c r="X10" s="172">
        <f t="shared" ca="1" si="1"/>
        <v>0</v>
      </c>
      <c r="AB10" s="172" t="str">
        <f t="shared" si="2"/>
        <v/>
      </c>
    </row>
    <row r="11" spans="1:34" s="172" customFormat="1" ht="20.25">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IF(B11="","",IF(ISERROR(MATCH($J11,SorP!$B$1:$B$5662,0)),"",INDIRECT("'SorP'!$A$"&amp;MATCH($J11,SorP!$B$1:$B$5662,0))))</f>
        <v/>
      </c>
      <c r="U11" s="170"/>
      <c r="V11" s="171" t="e">
        <f>IF(C11="",NA(),MATCH($B11&amp;$C11,'Smelter Look-up'!$J:$J,0))</f>
        <v>#N/A</v>
      </c>
      <c r="X11" s="172">
        <f t="shared" ca="1" si="1"/>
        <v>0</v>
      </c>
      <c r="AB11" s="172" t="str">
        <f t="shared" si="2"/>
        <v/>
      </c>
    </row>
    <row r="12" spans="1:34" s="172" customFormat="1" ht="20.25">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0.25">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0.25">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0.25">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0.25">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0.25">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0.25">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0.25">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0.25">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0.25">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0.25">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0.25">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0.25">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0.25">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0.25">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0.25">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0.25">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0.25">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0.25">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0.25">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0.25">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0.25">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0.25">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0.25">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0.25">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25">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25">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25">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25">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25">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25">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25">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25">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25">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25">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25">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25">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25">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25">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25">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25">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25">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25">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25">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25">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25">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25">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25">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25">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25">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25">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25">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25">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25">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25">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25">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25">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25">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25">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25">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25">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25">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25">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25">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25">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25">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25">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25">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25">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25">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25">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25">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25">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25">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25">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25">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25">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25">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25">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25">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25">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25">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25">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25">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25">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25">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25">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25">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25">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25">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25">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25">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25">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25">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25">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25">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25">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25">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25">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25">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25">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25">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25">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25">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25">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25">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25">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25">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25">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25">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25">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25">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25">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25">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25">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25">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25">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25">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25">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25">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25">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25">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25">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25">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25">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25">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25">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25">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25">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25">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25">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25">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25">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25">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25">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25">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25">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25">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25">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25">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25">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25">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25">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25">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25">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25">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25">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25">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25">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25">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25">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25">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25">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25">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25">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25">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25">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25">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25">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25">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25">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25">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25">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25">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25">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25">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25">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25">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25">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25">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25">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25">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25">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25">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25">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25">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25">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25">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25">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25">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25">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25">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25">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25">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25">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25">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25">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25">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25">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25">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25">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25">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25">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25">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25">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25">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25">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25">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25">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25">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25">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25">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25">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25">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25">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25">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25">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25">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25">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25">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25">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25">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25">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25">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25">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25">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25">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25">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25">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25">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25">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25">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25">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25">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25">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25">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25">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25">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25">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25">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25">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25">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25">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25">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25">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25">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25">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25">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25">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25">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25">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25">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25">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25">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25">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25">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25">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25">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25">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25">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25">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25">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25">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25">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25">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25">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25">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25">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25">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25">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25">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25">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25">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25">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25">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25">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25">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25">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25">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25">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25">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25">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25">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25">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25">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25">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25">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25">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25">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25">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25">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25">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25">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25">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25">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25">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25">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25">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25">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25">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25">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25">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25">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25">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25">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25">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25">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25">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25">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25">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25">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25">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25">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25">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25">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25">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25">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25">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25">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25">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25">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25">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25">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25">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25">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25">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25">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25">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25">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25">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25">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25">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25">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25">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25">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25">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25">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25">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25">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25">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25">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25">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25">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25">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25">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25">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25">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25">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25">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25">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25">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25">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25">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25">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25">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25">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25">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25">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25">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25">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25">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25">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25">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25">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25">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25">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25">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25">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25">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25">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25">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25">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25">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25">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25">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25">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25">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25">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25">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25">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25">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25">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25">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25">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25">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25">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25">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25">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25">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25">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25">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25">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25">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25">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25">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25">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25">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25">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25">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25">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25">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25">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25">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25">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25">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25">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25">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25">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25">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25">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25">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25">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25">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25">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25">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25">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25">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25">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25">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25">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25">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25">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25">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25">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25">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25">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25">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25">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25">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25">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25">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25">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25">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25">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25">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25">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25">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25">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25">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25">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25">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25">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25">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25">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25">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25">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25">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25">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25">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25">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25">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25">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25">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25">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25">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25">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25">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25">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25">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25">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25">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25">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25">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25">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25">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25">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25">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25">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25">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25">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25">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25">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25">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25">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25">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25">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25">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25">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25">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25">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25">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25">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25">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25">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25">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25">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25">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25">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25">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25">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25">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25">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25">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25">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25">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25">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25">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25">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25">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25">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25">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25">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25">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25">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25">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25">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25">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25">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25">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25">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25">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25">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25">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25">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25">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25">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25">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25">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25">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25">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25">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25">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25">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25">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25">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25">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25">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25">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25">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25">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25">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25">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25">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25">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25">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25">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25">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25">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25">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25">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25">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25">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25">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25">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25">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25">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25">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25">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25">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25">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25">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25">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25">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25">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25">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25">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25">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25">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25">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25">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25">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25">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25">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25">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25">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25">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25">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25">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25">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25">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25">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25">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25">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25">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25">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25">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25">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25">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25">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25">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25">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25">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25">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25">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25">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25">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25">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25">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25">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25">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25">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25">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25">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25">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25">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25">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25">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25">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25">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25">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25">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25">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25">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25">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25">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25">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25">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25">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25">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25">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25">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25">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25">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25">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25">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25">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25">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25">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25">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25">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25">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25">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25">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25">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25">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25">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25">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25">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25">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25">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25">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25">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25">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25">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25">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25">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25">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25">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25">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25">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25">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25">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25">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25">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25">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25">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25">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25">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25">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25">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25">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25">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25">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25">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25">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25">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25">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25">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25">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25">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25">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25">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25">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25">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25">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25">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25">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25">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25">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25">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25">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25">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25">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25">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25">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25">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25">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25">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25">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25">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25">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25">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25">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25">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25">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25">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25">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25">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25">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25">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25">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25">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25">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25">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25">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25">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25">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25">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25">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25">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25">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25">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25">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25">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25">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25">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25">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25">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25">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25">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25">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25">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25">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25">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25">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25">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25">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25">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25">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25">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25">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25">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25">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25">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25">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25">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25">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25">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25">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25">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25">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25">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25">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25">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25">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25">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25">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25">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25">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25">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25">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25">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25">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25">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25">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25">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25">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25">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25">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25">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25">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25">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25">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25">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25">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25">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25">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25">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25">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25">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25">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25">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25">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25">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25">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25">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25">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25">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25">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25">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25">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25">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25">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25">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25">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25">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25">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25">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25">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25">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25">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25">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25">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25">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25">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25">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25">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25">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25">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25">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25">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25">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25">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25">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25">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25">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25">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25">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25">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25">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25">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25">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25">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25">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25">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25">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25">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25">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25">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25">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25">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25">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25">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25">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25">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25">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25">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25">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25">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25">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25">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25">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25">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25">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25">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25">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25">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25">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25">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25">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25">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25">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25">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25">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25">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25">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25">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25">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25">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25">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25">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25">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25">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25">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25">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25">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25">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25">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25">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25">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25">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25">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25">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25">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25">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25">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25">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25">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25">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25">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25">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25">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25">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25">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25">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25">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25">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25">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25">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25">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25">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25">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25">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25">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25">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25">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25">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25">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25">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25">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25">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25">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25">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25">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25">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25">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25">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25">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25">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25">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25">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25">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25">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25">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25">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25">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25">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25">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25">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25">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25">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25">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25">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25">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25">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25">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25">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25">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25">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25">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25">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25">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25">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25">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25">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25">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25">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25">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25">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25">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25">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25">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25">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25">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25">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25">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25">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25">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25">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25">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25">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25">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25">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25">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25">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25">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25">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25">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25">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25">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25">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25">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25">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25">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25">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25">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25">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25">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25">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25">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25">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25">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25">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25">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25">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25">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25">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25">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25">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25">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25">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25">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25">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25">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25">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25">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25">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25">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25">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25">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25">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25">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25">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25">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25">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25">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25">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25">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25">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25">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25">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25">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25">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25">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25">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25">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25">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25">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25">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25">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25">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25">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25">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25">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25">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25">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25">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25">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25">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25">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25">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25">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25">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25">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25">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25">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25">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25">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25">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25">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25">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25">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25">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25">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25">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25">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25">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25">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25">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25">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25">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25">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25">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25">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25">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25">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25">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25">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25">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25">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25">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25">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25">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25">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25">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25">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25">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25">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25">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25">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25">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25">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25">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25">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25">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25">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25">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25">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25">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25">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25">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25">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25">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25">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25">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25">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25">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25">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25">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25">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25">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25">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25">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25">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25">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25">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25">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25">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25">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25">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25">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25">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25">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25">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25">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25">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25">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25">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25">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25">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25">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25">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25">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25">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25">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25">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25">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25">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25">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25">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25">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25">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25">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25">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25">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25">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25">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25">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25">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25">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25">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25">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25">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25">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25">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25">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25">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25">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25">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25">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25">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25">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25">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25">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25">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25">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25">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25">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25">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25">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25">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25">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25">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25">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25">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25">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25">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25">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25">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25">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25">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25">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25">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25">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25">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25">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25">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25">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25">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25">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25">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25">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25">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25">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25">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25">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25">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25">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25">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25">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25">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25">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25">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25">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25">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25">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25">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25">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25">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25">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25">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25">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25">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25">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25">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25">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25">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25">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25">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25">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25">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25">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25">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25">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25">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25">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25">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25">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25">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25">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25">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25">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25">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25">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25">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25">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25">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25">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25">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25">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25">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25">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25">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25">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25">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25">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25">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25">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25">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25">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25">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25">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25">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25">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25">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25">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25">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25">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25">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25">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25">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25">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25">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25">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25">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25">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25">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25">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25">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25">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25">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25">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25">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25">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25">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25">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25">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25">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25">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25">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25">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25">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25">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25">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25">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25">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25">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25">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25">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25">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25">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25">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25">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25">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25">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25">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25">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25">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25">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25">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25">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25">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25">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25">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25">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25">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25">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25">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25">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25">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25">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25">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25">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25">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25">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25">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25">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25">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25">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25">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25">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25">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25">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25">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25">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25">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25">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25">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25">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25">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25">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25">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25">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25">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25">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25">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25">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25">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25">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25">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25">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25">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25">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25">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25">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25">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25">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25">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25">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25">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25">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25">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25">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25">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25">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25">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25">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25">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25">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25">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25">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25">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25">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25">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25">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25">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25">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25">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25">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25">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25">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25">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25">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25">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25">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25">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25">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25">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25">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25">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25">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25">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25">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25">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25">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25">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25">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25">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25">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25">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25">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25">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25">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25">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25">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25">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25">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25">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25">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25">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25">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25">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25">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25">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25">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25">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25">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25">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25">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25">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25">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25">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25">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25">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25">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25">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25">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25">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25">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25">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25">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25">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25">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25">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25">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25">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25">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25">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25">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25">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25">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25">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25">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25">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25">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25">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25">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25">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25">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25">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25">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25">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25">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25">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25">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25">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25">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25">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25">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25">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25">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25">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25">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25">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25">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25">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25">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25">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25">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25">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25">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25">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25">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25">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25">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25">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25">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25">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25">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25">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25">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25">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25">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25">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25">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25">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25">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25">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25">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25">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25">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25">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25">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25">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25">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25">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25">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25">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25">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25">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25">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25">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25">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25">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25">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25">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25">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25">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25">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25">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25">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25">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25">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25">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25">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25">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25">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25">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25">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25">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25">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25">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25">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25">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25">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25">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25">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25">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25">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25">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25">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25">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25">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25">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25">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25">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25">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25">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25">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25">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25">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25">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25">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25">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25">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25">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25">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25">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25">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25">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25">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25">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25">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25">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25">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25">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25">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25">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25">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25">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25">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25">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25">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25">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25">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25">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25">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25">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25">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25">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25">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25">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25">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25">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25">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25">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25">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25">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25">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25">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25">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25">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25">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25">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25">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25">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25">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25">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25">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25">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25">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25">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25">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25">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25">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25">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25">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25">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25">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25">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25">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25">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25">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25">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25">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25">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25">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25">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25">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25">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25">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25">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25">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25">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25">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25">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25">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25">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25">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25">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25">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25">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25">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25">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25">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25">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25">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25">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25">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25">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25">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25">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25">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25">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25">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25">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25">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25">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25">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25">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25">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25">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25">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25">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25">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25">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25">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25">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25">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25">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25">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25">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25">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25">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25">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25">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25">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25">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25">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25">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25">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25">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25">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25">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25">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25">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25">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25">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25">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25">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25">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25">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25">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25">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25">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25">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25">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25">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25">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25">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25">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25">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25">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25">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25">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25">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25">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25">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25">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25">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25">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25">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25">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25">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25">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25">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25">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25">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25">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25">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25">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25">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25">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25">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25">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25">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25">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25">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25">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25">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25">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25">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25">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25">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25">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25">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25">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25">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25">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25">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25">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25">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25">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25">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25">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25">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25">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25">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25">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25">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25">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25">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25">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25">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25">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25">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25">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25">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25">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25">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25">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25">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25">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25">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25">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25">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25">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25">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25">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25">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25">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25">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25">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25">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25">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25">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25">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25">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25">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25">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25">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25">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25">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25">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25">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25">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25">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25">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25">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25">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25">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25">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25">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25">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25">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25">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25">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25">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25">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25">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25">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25">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25">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25">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25">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25">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25">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25">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25">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25">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25">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25">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25">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25">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25">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25">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25">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25">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25">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25">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25">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25">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25">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25">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25">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25">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25">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25">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25">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25">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25">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25">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25">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25">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25">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25">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25">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25">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25">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25">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25">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25">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25">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25">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25">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25">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25">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25">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25">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25">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25">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25">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25">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25">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25">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25">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25">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25">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25">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25">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25">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25">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25">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25">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25">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25">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25">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25">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25">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25">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25">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25">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25">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25">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25">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25">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25">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25">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25">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25">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25">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25">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25">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25">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25">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25">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25">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25">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25">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25">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25">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25">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25">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25">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25">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25">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25">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25">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25">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25">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25">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25">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25">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25">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25">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25">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25">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25">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25">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25">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25">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25">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25">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25">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25">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25">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25">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25">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25">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25">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25">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25">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25">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25">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25">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25">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25">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25">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25">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25">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25">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25">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25">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25">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25">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25">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25">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25">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25">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25">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25">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25">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25">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25">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25">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25">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25">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25">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25">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25">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25">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25">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25">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25">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25">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25">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25">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25">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25">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25">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25">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25">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25">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25">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25">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25">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25">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25">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25">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25">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25">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25">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25">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25">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25">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25">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25">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25">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25">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25">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25">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25">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25">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25">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25">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25">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25">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25">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25">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25">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25">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25">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25">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25">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25">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25">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25">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25">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25">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25">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25">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25">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25">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25">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25">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25">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25">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25">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25">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25">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25">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25">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25">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25">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25">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25">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25">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25">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25">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25">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25">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25">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25">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25">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25">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25">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25">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25">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25">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25">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25">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25">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25">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25">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25">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25">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25">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25">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25">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25">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25">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25">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25">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25">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25">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25">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25">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25">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25">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25">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25">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25">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25">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25">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25">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25">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25">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25">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25">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25">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25">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25">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25">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25">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25">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25">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25">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25">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25">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25">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25">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25">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25">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25">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25">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25">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25">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25">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25">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25">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25">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25">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25">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25">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25">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25">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25">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25">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25">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25">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25">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25">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25">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25">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25">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25">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25">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25">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25">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25">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25">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25">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25">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25">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25">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25">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25">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25">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25">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25">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25">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25">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25">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25">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25">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25">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25">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25">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25">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25">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25">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25">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25">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25">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25">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25">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25">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25">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25">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25">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25">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25">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25">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25">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25">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25">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25">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25">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25">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25">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25">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25">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25">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25">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25">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25">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25">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25">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25">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25">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25">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25">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25">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25">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25">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25">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25">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25">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25">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25">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25">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25">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25">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25">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25">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25">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25">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25">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25">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25">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25">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25">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25">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25">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25">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25">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25">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25">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25">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25">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25">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25">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25">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25">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25">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25">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25">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25">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25">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25">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25">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25">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25">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25">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25">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25">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25">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25">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25">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25">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25">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25">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25">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25">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25">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25">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25">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25">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25">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25">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25">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25">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25">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25">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25">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25">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25">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25">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25">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25">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25">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25">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25">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25">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25">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25">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25">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25">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25">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25">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25">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25">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25">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25">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25">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25">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25">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25">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25">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25">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25">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25">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25">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25">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25">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25">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25">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25">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25">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25">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25">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25">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25">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25">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25">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25">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25">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25">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25">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25">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25">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25">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25">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25">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25">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25">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25">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25">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25">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25">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25">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25">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25">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25">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25">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25">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25">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25">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25">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25">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25">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25">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25">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25">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25">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25">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25">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25">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25">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25">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25">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25">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25">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25">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25">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25">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25">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25">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25">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25">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25">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25">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25">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25">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25">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25">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25">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25">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25">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25">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25">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25">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25">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25">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25">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25">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25">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25">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25">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25">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25">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25">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25">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25">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25">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25">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25">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25">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25">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25">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25">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25">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25">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25">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25">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25">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25">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25">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25">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25">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25">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25">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25">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25">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25">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25">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25">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25">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25">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25">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25">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25">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25">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25">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25">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25">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25">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25">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25">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25">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25">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25">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25">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25">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25">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25">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25">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25">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25">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25">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25">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25">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25">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25">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25">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25">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25">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25">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25">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25">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25">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25">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25">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25">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25">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25">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25">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25">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25">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25">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25">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25">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25">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25">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25">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25">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25">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25">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25">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25">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25">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25">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25">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25">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25">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25">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25">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25">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25">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25">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25">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25">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25">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25">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25">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25">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25">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25">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25">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25">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25">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25">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25">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25">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25">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25">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25">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25">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25">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25">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25">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25">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25">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25">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25">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25">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25">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25">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25">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25">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25">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25">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25">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25">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25">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25">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25">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25">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25">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25">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25">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25">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25">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25">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25">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25">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25">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25">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25">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25">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25">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25">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25">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25">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25">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25">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25">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25">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25">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25">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25">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25">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25">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25">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25">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25">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25">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25">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25">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25">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25">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25">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25">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25">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25">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25">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25">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25">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25">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25">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25">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25">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25">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25">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25">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25">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25">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25">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25">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25">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25">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25">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25">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25">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25">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25">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25">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25">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25">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25">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25">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25">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25">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25">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25">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25">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25">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25">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25">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25">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25">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25">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25">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25">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25">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25">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25">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25">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25">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25">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25">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25">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25">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25">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25">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25">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25">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25">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25">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25">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25">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25">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25">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25">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25">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25">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25">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25">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25">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25">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25">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25">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25">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25">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25">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25">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25">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25">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25">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25">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25">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25">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25">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25">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25">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25">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25">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25">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25">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25">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25">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25">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25">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25">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25">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25">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25">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25">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1"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3.5"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B5:B2499">
    <cfRule type="expression" dxfId="67" priority="29" stopIfTrue="1">
      <formula>IF(B5="",TRUE)</formula>
    </cfRule>
  </conditionalFormatting>
  <conditionalFormatting sqref="D5:D2499">
    <cfRule type="expression" dxfId="66" priority="23" stopIfTrue="1">
      <formula>IF(AND(LEN($C5) &gt;0, ($C5 &lt;&gt; "Smelter Not Listed")),1,0)</formula>
    </cfRule>
    <cfRule type="expression" dxfId="65" priority="48" stopIfTrue="1">
      <formula>IF(AND(D5="",$C5=$X$4),TRUE)</formula>
    </cfRule>
    <cfRule type="expression" dxfId="64" priority="49" stopIfTrue="1">
      <formula>IF(FIND("!",D5),TRUE)</formula>
    </cfRule>
  </conditionalFormatting>
  <conditionalFormatting sqref="G5:G2497">
    <cfRule type="expression" dxfId="63" priority="50" stopIfTrue="1">
      <formula>IF(FIND("Enter smelter details",G5),TRUE)</formula>
    </cfRule>
  </conditionalFormatting>
  <conditionalFormatting sqref="R5:R2499 E5:E2499">
    <cfRule type="expression" dxfId="62" priority="36" stopIfTrue="1">
      <formula>IF(AND(E5="",$C5=$X$4),TRUE)</formula>
    </cfRule>
    <cfRule type="expression" dxfId="61" priority="37" stopIfTrue="1">
      <formula>IF(FIND("!",E5),TRUE)</formula>
    </cfRule>
  </conditionalFormatting>
  <conditionalFormatting sqref="F5:F2497">
    <cfRule type="expression" dxfId="60" priority="27" stopIfTrue="1">
      <formula>IF(AND(LEN($A5)&gt;0,$A5&lt;&gt;$F5),TRUE,FALSE)</formula>
    </cfRule>
  </conditionalFormatting>
  <conditionalFormatting sqref="C5:C2499">
    <cfRule type="expression" dxfId="59" priority="26" stopIfTrue="1">
      <formula>IF(AND(#REF!&lt;&gt;"",C5=""),TRUE)</formula>
    </cfRule>
  </conditionalFormatting>
  <conditionalFormatting sqref="A52">
    <cfRule type="expression" priority="19">
      <formula>$A$5:$Q1995&lt;&gt;""</formula>
    </cfRule>
  </conditionalFormatting>
  <conditionalFormatting sqref="G2498:G2499">
    <cfRule type="expression" dxfId="58" priority="18" stopIfTrue="1">
      <formula>IF(FIND("Enter smelter details",G2498),TRUE)</formula>
    </cfRule>
  </conditionalFormatting>
  <conditionalFormatting sqref="F2498:F2499">
    <cfRule type="expression" dxfId="57" priority="12" stopIfTrue="1">
      <formula>IF(AND(LEN($A2498)&gt;0,$A2498&lt;&gt;$F2498),TRUE,FALSE)</formula>
    </cfRule>
  </conditionalFormatting>
  <conditionalFormatting sqref="B2500">
    <cfRule type="expression" dxfId="56" priority="5" stopIfTrue="1">
      <formula>IF(B2500="",TRUE)</formula>
    </cfRule>
  </conditionalFormatting>
  <conditionalFormatting sqref="D2500">
    <cfRule type="expression" dxfId="55" priority="3" stopIfTrue="1">
      <formula>IF(AND(LEN($C2500) &gt;0, ($C2500 &lt;&gt; "Smelter Not Listed")),1,0)</formula>
    </cfRule>
    <cfRule type="expression" dxfId="54" priority="8" stopIfTrue="1">
      <formula>IF(AND(D2500="",$C2500=$X$4),TRUE)</formula>
    </cfRule>
    <cfRule type="expression" dxfId="53" priority="9" stopIfTrue="1">
      <formula>IF(FIND("!",D2500),TRUE)</formula>
    </cfRule>
  </conditionalFormatting>
  <conditionalFormatting sqref="R2500 E2500">
    <cfRule type="expression" dxfId="52" priority="6" stopIfTrue="1">
      <formula>IF(AND(E2500="",$C2500=$X$4),TRUE)</formula>
    </cfRule>
    <cfRule type="expression" dxfId="51" priority="7" stopIfTrue="1">
      <formula>IF(FIND("!",E2500),TRUE)</formula>
    </cfRule>
  </conditionalFormatting>
  <conditionalFormatting sqref="C2500">
    <cfRule type="expression" dxfId="50" priority="4" stopIfTrue="1">
      <formula>IF(AND(#REF!&lt;&gt;"",C2500=""),TRUE)</formula>
    </cfRule>
  </conditionalFormatting>
  <conditionalFormatting sqref="G2500">
    <cfRule type="expression" dxfId="49" priority="2" stopIfTrue="1">
      <formula>IF(FIND("Enter smelter details",G2500),TRUE)</formula>
    </cfRule>
  </conditionalFormatting>
  <conditionalFormatting sqref="F2500">
    <cfRule type="expression" dxfId="48"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47"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20</v>
      </c>
    </row>
    <row r="2" spans="1:10" ht="15">
      <c r="A2" s="59" t="s">
        <v>52</v>
      </c>
      <c r="B2" s="60" t="str">
        <f>IF(F61=1,"Click here to return to Smelter List","")</f>
        <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39">
      <c r="A4" s="137" t="str">
        <f ca="1">Declaration!B8</f>
        <v>Company Name (*):</v>
      </c>
      <c r="B4" s="80" t="str">
        <f>Declaration!D8</f>
        <v>Bioanalytic GmbH</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16</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Dr. Ferdinand M. Rüdinger</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ferdinand.ruedinger@bioanalytic.de</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+49 7665 5951</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Dr. Ferdinand M. Rüdinger</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ferdinand.ruedinger@bioanalytic.de</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+49 7665 5951</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44888</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17</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16</v>
      </c>
      <c r="F19" s="84"/>
      <c r="J19" s="134"/>
    </row>
    <row r="20" spans="1:10" ht="63.6" customHeight="1">
      <c r="A20" s="81" t="str">
        <f ca="1">Declaration!B32</f>
        <v>Cobalt</v>
      </c>
      <c r="B20" s="80">
        <f>Declaration!D32</f>
        <v>0</v>
      </c>
      <c r="C20" s="138" t="str">
        <f t="shared" ref="C20:C21" ca="1" si="5">IF(H20=1,J20,I20)</f>
        <v>Complete</v>
      </c>
      <c r="D20" s="86" t="str">
        <f>IF(H20=1,"Click here to answer question 2 for Cobalt","")</f>
        <v/>
      </c>
      <c r="E20" s="17" t="s">
        <v>16</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33"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f>Declaration!D38</f>
        <v>0</v>
      </c>
      <c r="C23" s="138" t="str">
        <f t="shared" ca="1" si="3"/>
        <v>Complete</v>
      </c>
      <c r="D23" s="196" t="str">
        <f>IF(H23=1,"Click here to answer question 3 for Cobalt","")</f>
        <v/>
      </c>
      <c r="E23" s="17" t="s">
        <v>16</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16</v>
      </c>
      <c r="F27" s="84"/>
      <c r="J27" s="134"/>
    </row>
    <row r="28" spans="1:10" ht="59.45" customHeight="1">
      <c r="A28" s="81" t="str">
        <f ca="1">Declaration!B44</f>
        <v>Cobalt</v>
      </c>
      <c r="B28" s="80">
        <f>Declaration!D44</f>
        <v>0</v>
      </c>
      <c r="C28" s="138" t="str">
        <f ca="1">IF(H28=1,J28,I28)</f>
        <v>Complete</v>
      </c>
      <c r="D28" s="196" t="str">
        <f>IF(H28=1,"Click here to answer question 4 for Cobalt","")</f>
        <v/>
      </c>
      <c r="E28" s="17" t="s">
        <v>16</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16</v>
      </c>
      <c r="F32" s="84"/>
    </row>
    <row r="33" spans="1:10" ht="26.25">
      <c r="A33" s="81" t="str">
        <f ca="1">Declaration!B50</f>
        <v>Cobalt</v>
      </c>
      <c r="B33" s="80">
        <f>Declaration!D50</f>
        <v>0</v>
      </c>
      <c r="C33" s="138" t="str">
        <f t="shared" ca="1" si="3"/>
        <v>Complete</v>
      </c>
      <c r="D33" s="233" t="str">
        <f>IF(H33=1,"Click here to answer question 5 for Cobalt","")</f>
        <v/>
      </c>
      <c r="E33" s="17" t="s">
        <v>20</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14</v>
      </c>
      <c r="F37" s="84"/>
    </row>
    <row r="38" spans="1:10" ht="51.75">
      <c r="A38" s="81" t="str">
        <f ca="1">Declaration!B56</f>
        <v>Cobalt</v>
      </c>
      <c r="B38" s="80">
        <f>Declaration!D56</f>
        <v>0</v>
      </c>
      <c r="C38" s="138" t="str">
        <f t="shared" ca="1" si="3"/>
        <v>Complete</v>
      </c>
      <c r="D38" s="233" t="str">
        <f>IF(H38=1,"Click here to answer question 6 for Cobalt","")</f>
        <v/>
      </c>
      <c r="E38" s="17" t="s">
        <v>14</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17</v>
      </c>
      <c r="F42" s="84"/>
    </row>
    <row r="43" spans="1:10" ht="39">
      <c r="A43" s="81" t="str">
        <f ca="1">Declaration!B62</f>
        <v>Cobalt</v>
      </c>
      <c r="B43" s="80">
        <f>Declaration!D62</f>
        <v>0</v>
      </c>
      <c r="C43" s="138" t="str">
        <f t="shared" ca="1" si="3"/>
        <v>Complete</v>
      </c>
      <c r="D43" s="233" t="str">
        <f>IF(H43=1,"Click here to answer question 7 for Cobalt","")</f>
        <v/>
      </c>
      <c r="E43" s="17" t="s">
        <v>16</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20</v>
      </c>
      <c r="F47" s="84"/>
      <c r="G47" s="84"/>
      <c r="H47" s="84"/>
    </row>
    <row r="48" spans="1:10" ht="39">
      <c r="A48" s="80" t="str">
        <f ca="1">Declaration!B69</f>
        <v>A. Have you established a responsible minerals sourcing policy?</v>
      </c>
      <c r="B48" s="80">
        <f>Declaration!D69</f>
        <v>0</v>
      </c>
      <c r="C48" s="138" t="str">
        <f t="shared" ca="1" si="3"/>
        <v>Complete</v>
      </c>
      <c r="D48" s="231" t="str">
        <f>IF(H48=1,"Click here to answer question (A)","")</f>
        <v/>
      </c>
      <c r="E48" s="17" t="s">
        <v>16</v>
      </c>
      <c r="F48" s="85">
        <f>IF(SUM(F$23:F$24)=0,0,1)</f>
        <v>0</v>
      </c>
      <c r="G48" s="63">
        <f t="shared" si="8"/>
        <v>1</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59</v>
      </c>
      <c r="B49" s="80">
        <f>Declaration!G69</f>
        <v>0</v>
      </c>
      <c r="C49" s="80" t="str">
        <f ca="1">IF(H49=1,J49,I49)</f>
        <v>Complete</v>
      </c>
      <c r="D49" s="86" t="str">
        <f>IF(H49=1,"Click here to specify URL for question (A)","")</f>
        <v/>
      </c>
      <c r="E49" s="17"/>
      <c r="F49" s="85">
        <f>IF(AND(F48=1,B48="Yes"),1,0)</f>
        <v>0</v>
      </c>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39">
      <c r="A50" s="80" t="str">
        <f ca="1">Declaration!B71</f>
        <v xml:space="preserve">B. Is your responsible minerals sourcing policy publicly available on your website? (Note – If yes, the user shall specify the URL in the comment field.) </v>
      </c>
      <c r="B50" s="80">
        <f>Declaration!D71</f>
        <v>0</v>
      </c>
      <c r="C50" s="138" t="str">
        <f ca="1">IF(H50=1,J50,I50)</f>
        <v>Complete</v>
      </c>
      <c r="D50" s="196" t="str">
        <f>IF(H50=1,"Click here to answer question (B)","")</f>
        <v/>
      </c>
      <c r="E50" s="17" t="s">
        <v>16</v>
      </c>
      <c r="F50" s="85">
        <f t="shared" ref="F50:F59" si="10">F$48</f>
        <v>0</v>
      </c>
      <c r="G50" s="63">
        <f t="shared" si="8"/>
        <v>1</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59</v>
      </c>
      <c r="B51" s="80">
        <f>Declaration!G71</f>
        <v>0</v>
      </c>
      <c r="C51" s="80" t="str">
        <f ca="1">IF(H51=1,J51,I51)</f>
        <v>Complete</v>
      </c>
      <c r="D51" s="207" t="str">
        <f>IF(H51=1,"Click here to answer question (C)","")</f>
        <v/>
      </c>
      <c r="E51" s="17" t="s">
        <v>16</v>
      </c>
      <c r="F51" s="85">
        <f>IF(AND(F50=1,B50="Yes"),1,0)</f>
        <v>0</v>
      </c>
      <c r="G51" s="63">
        <f>IF(LEN(B51)&gt;1,0,1)</f>
        <v>1</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5">
      <c r="A53" s="80" t="str">
        <f ca="1">Declaration!B74</f>
        <v>Cobalt</v>
      </c>
      <c r="B53" s="80">
        <f>Declaration!D74</f>
        <v>0</v>
      </c>
      <c r="C53" s="138" t="str">
        <f t="shared" ca="1" si="3"/>
        <v>Complete</v>
      </c>
      <c r="D53" s="196"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196"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f>Declaration!D77</f>
        <v>0</v>
      </c>
      <c r="C55" s="138" t="str">
        <f ca="1">IF(H55=1,J55,I55)</f>
        <v>Complete</v>
      </c>
      <c r="D55" s="196" t="str">
        <f>IF(H55=1,"Click here to answer question (D)","")</f>
        <v/>
      </c>
      <c r="E55" s="17" t="s">
        <v>16</v>
      </c>
      <c r="F55" s="85">
        <f t="shared" si="10"/>
        <v>0</v>
      </c>
      <c r="G55" s="63">
        <f t="shared" si="8"/>
        <v>1</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f>IF(Declaration!D79="No",Declaration!D79,IF(Declaration!D79="Yes, in conformance with IPC1755 (e.g. EMRT)",Declaration!D79,IF(Declaration!D79="Yes, Using Other Format (Describe)",Declaration!G79,0)))</f>
        <v>0</v>
      </c>
      <c r="C56" s="138" t="str">
        <f t="shared" ca="1" si="3"/>
        <v>Complete</v>
      </c>
      <c r="D56" s="196" t="str">
        <f>IF(H56=1,"Click here to answer question (E)","")</f>
        <v/>
      </c>
      <c r="E56" s="17" t="s">
        <v>16</v>
      </c>
      <c r="F56" s="85">
        <f t="shared" si="10"/>
        <v>0</v>
      </c>
      <c r="G56" s="63">
        <f>IF(B56=0,1,0)</f>
        <v>1</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f>Declaration!D81</f>
        <v>0</v>
      </c>
      <c r="C58" s="138" t="str">
        <f ca="1">IF(H58=1,J58,I58)</f>
        <v>Complete</v>
      </c>
      <c r="D58" s="196" t="str">
        <f>IF(H58=1,"Click here to answer question (F)","")</f>
        <v/>
      </c>
      <c r="E58" s="17" t="s">
        <v>16</v>
      </c>
      <c r="F58" s="85">
        <f t="shared" si="10"/>
        <v>0</v>
      </c>
      <c r="G58" s="63">
        <f>IF(B58=0,1,0)</f>
        <v>1</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39">
      <c r="A59" s="80" t="str">
        <f ca="1">Declaration!B83</f>
        <v xml:space="preserve">G. Does your review process include corrective action management? </v>
      </c>
      <c r="B59" s="80">
        <f>Declaration!D83</f>
        <v>0</v>
      </c>
      <c r="C59" s="138" t="str">
        <f t="shared" ca="1" si="3"/>
        <v>Complete</v>
      </c>
      <c r="D59" s="196" t="str">
        <f>IF(H59=1,"Click here to answer question (G)","")</f>
        <v/>
      </c>
      <c r="E59" s="17" t="s">
        <v>16</v>
      </c>
      <c r="F59" s="85">
        <f t="shared" si="10"/>
        <v>0</v>
      </c>
      <c r="G59" s="63">
        <f t="shared" si="8"/>
        <v>1</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39">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39">
      <c r="A61" s="137" t="s">
        <v>61</v>
      </c>
      <c r="B61" s="80"/>
      <c r="C61" s="138" t="str">
        <f ca="1">IF(H61=1,J61,I61)</f>
        <v>Complete</v>
      </c>
      <c r="D61" s="223" t="str">
        <f>IF(H61=0,"","Click here to provide smelter information")</f>
        <v/>
      </c>
      <c r="E61" s="17" t="s">
        <v>16</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39">
      <c r="A62" s="137" t="s">
        <v>62</v>
      </c>
      <c r="B62" s="80"/>
      <c r="C62" s="138" t="str">
        <f ca="1">IF(H62=1,J62,I62)</f>
        <v>Complete</v>
      </c>
      <c r="D62" s="223" t="str">
        <f>IF(H62=0,"","Click here to provide smelter information")</f>
        <v/>
      </c>
      <c r="E62" s="17" t="s">
        <v>16</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 hidden="1" customHeight="1">
      <c r="A63" s="81"/>
      <c r="B63" s="80"/>
      <c r="C63" s="80"/>
      <c r="D63" s="86"/>
      <c r="E63" s="17" t="s">
        <v>16</v>
      </c>
      <c r="F63" s="85">
        <f>F$48</f>
        <v>0</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0</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5.5">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SUM(H4:H62)</f>
        <v>0</v>
      </c>
    </row>
    <row r="69" spans="1:12" ht="13.5" thickBot="1"/>
  </sheetData>
  <sheetProtection algorithmName="SHA-512" hashValue="1qWXcjvB0cBwiyEytXv0xgrR1hm8GEHn2qfrnRXbw9IfMTPFWTem2MbD5bOiI2ZcY+ekyfXQINqFyJ0mdNSL/w==" saltValue="unsQPpR15H3EaDRz5L8wE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B61">
    <cfRule type="expression" dxfId="47" priority="410" stopIfTrue="1">
      <formula>IF(F61=0,TRUE)</formula>
    </cfRule>
  </conditionalFormatting>
  <conditionalFormatting sqref="A5:A13">
    <cfRule type="expression" dxfId="46" priority="118" stopIfTrue="1">
      <formula>$F5=0</formula>
    </cfRule>
    <cfRule type="expression" dxfId="45" priority="119" stopIfTrue="1">
      <formula>AND($F5=1,$G5=0)</formula>
    </cfRule>
    <cfRule type="expression" dxfId="44" priority="120" stopIfTrue="1">
      <formula>AND($F5&lt;&gt;0,$G5&lt;&gt;0)</formula>
    </cfRule>
  </conditionalFormatting>
  <conditionalFormatting sqref="B60">
    <cfRule type="expression" dxfId="43" priority="116" stopIfTrue="1">
      <formula>$F60=0</formula>
    </cfRule>
  </conditionalFormatting>
  <conditionalFormatting sqref="D49">
    <cfRule type="expression" dxfId="42" priority="427" stopIfTrue="1">
      <formula>$H$49=0</formula>
    </cfRule>
  </conditionalFormatting>
  <conditionalFormatting sqref="B62">
    <cfRule type="expression" dxfId="41" priority="108" stopIfTrue="1">
      <formula>IF(F62=0,TRUE)</formula>
    </cfRule>
  </conditionalFormatting>
  <conditionalFormatting sqref="B63">
    <cfRule type="expression" dxfId="40" priority="104" stopIfTrue="1">
      <formula>IF(F63=0,TRUE)</formula>
    </cfRule>
  </conditionalFormatting>
  <conditionalFormatting sqref="B64:B65">
    <cfRule type="expression" dxfId="39" priority="100" stopIfTrue="1">
      <formula>IF(F64=0,TRUE)</formula>
    </cfRule>
  </conditionalFormatting>
  <conditionalFormatting sqref="A61">
    <cfRule type="expression" dxfId="38" priority="2" stopIfTrue="1">
      <formula>OR(C61="Complete",C61="填写", C61="記入",C61="완료",C61="Complétez",C61="Concluído",C61="Vollständig",C61="Completare",C61="Doldurun")</formula>
    </cfRule>
  </conditionalFormatting>
  <conditionalFormatting sqref="C65 A65">
    <cfRule type="expression" dxfId="37" priority="80" stopIfTrue="1">
      <formula>IF(AND($F$65=1,$G$65=1),TRUE,FALSE)</formula>
    </cfRule>
  </conditionalFormatting>
  <conditionalFormatting sqref="C43">
    <cfRule type="expression" dxfId="36" priority="3" stopIfTrue="1">
      <formula>OR(C43="Complete",C43="填写", C43="記入済",C43="완료",C43="Complétez",C43="Concluído",C43="Vollständig",C43="Completare",C43="Doldurun")</formula>
    </cfRule>
  </conditionalFormatting>
  <conditionalFormatting sqref="C38">
    <cfRule type="expression" dxfId="35" priority="4" stopIfTrue="1">
      <formula>OR(C38="Complete",C38="填写", C38="記入済",C38="완료",C38="Complétez",C38="Concluído",C38="Vollständig",C38="Completare",C38="Doldurun")</formula>
    </cfRule>
  </conditionalFormatting>
  <conditionalFormatting sqref="C33">
    <cfRule type="expression" dxfId="34" priority="5" stopIfTrue="1">
      <formula>OR(C33="Complete",C33="填写", C33="記入済",C33="완료",C33="Complétez",C33="Concluído",C33="Vollständig",C33="Completare",C33="Doldurun")</formula>
    </cfRule>
  </conditionalFormatting>
  <conditionalFormatting sqref="C23 C28 C33 C38 C43 C48 C50 C53:C56 C58:C59 A61:A62 C61:C62">
    <cfRule type="expression" dxfId="33" priority="1" stopIfTrue="1">
      <formula>OR($B$15="No",$B$15="Unknown",$B$15="Not applicable for this declaration",$B$20="No",$B$20="Unknown",$B$20="Not applicable for this declaration")</formula>
    </cfRule>
  </conditionalFormatting>
  <conditionalFormatting sqref="A62">
    <cfRule type="expression" dxfId="32" priority="91" stopIfTrue="1">
      <formula>OR(C62="Complete",C62="填写", C62="記入",C62="완료",C62="Complétez",C62="Concluído",C62="Vollständig",C62="Completare",C62="Doldurun")</formula>
    </cfRule>
  </conditionalFormatting>
  <conditionalFormatting sqref="C61">
    <cfRule type="expression" dxfId="31" priority="56" stopIfTrue="1">
      <formula>OR(C61="Complete",C61="填写", C61="記入済",C61="완료",C61="Complétez",C61="Concluído",C61="Vollständig",C61="Completare",C61="Doldurun")</formula>
    </cfRule>
  </conditionalFormatting>
  <conditionalFormatting sqref="C53:C54">
    <cfRule type="expression" dxfId="30" priority="46" stopIfTrue="1">
      <formula>OR(C53="Complete",C53="填写", C53="記入済",C53="완료",C53="Complétez",C53="Concluído",C53="Vollständig",C53="Completare",C53="Doldurun")</formula>
    </cfRule>
  </conditionalFormatting>
  <conditionalFormatting sqref="C56">
    <cfRule type="expression" dxfId="29" priority="44" stopIfTrue="1">
      <formula>OR(C56="Complete",C56="填写", C56="記入済",C56="완료",C56="Complétez",C56="Concluído",C56="Vollständig",C56="Completare",C56="Doldurun")</formula>
    </cfRule>
  </conditionalFormatting>
  <conditionalFormatting sqref="C58">
    <cfRule type="expression" dxfId="28" priority="41" stopIfTrue="1">
      <formula>OR(C58="Complete",C58="填写", C58="記入済",C58="완료",C58="Complétez",C58="Concluído",C58="Vollständig",C58="Completare",C58="Doldurun")</formula>
    </cfRule>
  </conditionalFormatting>
  <conditionalFormatting sqref="C48">
    <cfRule type="expression" dxfId="27" priority="39" stopIfTrue="1">
      <formula>OR(C48="Complete",C48="填写", C48="記入済",C48="완료",C48="Complétez",C48="Concluído",C48="Vollständig",C48="Completare",C48="Doldurun")</formula>
    </cfRule>
  </conditionalFormatting>
  <conditionalFormatting sqref="C50">
    <cfRule type="expression" dxfId="26" priority="90" stopIfTrue="1">
      <formula>OR(C50="Complete",C50="填写", C50="記入済",C50="완료",C50="Complétez",C50="Concluído",C50="Vollständig",C50="Completare",C50="Doldurun")</formula>
    </cfRule>
  </conditionalFormatting>
  <conditionalFormatting sqref="C55">
    <cfRule type="expression" dxfId="25" priority="35" stopIfTrue="1">
      <formula>OR(C55="Complete",C55="填写", C55="記入済",C55="완료",C55="Complétez",C55="Concluído",C55="Vollständig",C55="Completare",C55="Doldurun")</formula>
    </cfRule>
  </conditionalFormatting>
  <conditionalFormatting sqref="C59">
    <cfRule type="expression" dxfId="24" priority="32" stopIfTrue="1">
      <formula>OR(C59="Complete",C59="填写", C59="記入済",C59="완료",C59="Complétez",C59="Concluído",C59="Vollständig",C59="Completare",C59="Doldurun")</formula>
    </cfRule>
  </conditionalFormatting>
  <conditionalFormatting sqref="C62">
    <cfRule type="expression" dxfId="23" priority="18" stopIfTrue="1">
      <formula>OR(C62="Complete",C62="填写", C62="記入済",C62="완료",C62="Complétez",C62="Concluído",C62="Vollständig",C62="Completare",C62="Doldurun")</formula>
    </cfRule>
  </conditionalFormatting>
  <conditionalFormatting sqref="C51">
    <cfRule type="expression" dxfId="22" priority="14" stopIfTrue="1">
      <formula>$F51=0</formula>
    </cfRule>
    <cfRule type="expression" dxfId="21" priority="15" stopIfTrue="1">
      <formula>$H51=0</formula>
    </cfRule>
    <cfRule type="expression" dxfId="20" priority="16" stopIfTrue="1">
      <formula>$H51=1</formula>
    </cfRule>
  </conditionalFormatting>
  <conditionalFormatting sqref="C20">
    <cfRule type="expression" dxfId="19" priority="13" stopIfTrue="1">
      <formula>OR($B15="No",$B15="Unknown",B$15="Not applicable for this declaration")</formula>
    </cfRule>
    <cfRule type="expression" dxfId="18" priority="20" stopIfTrue="1">
      <formula>OR(C20="Complete",C20="填写", C20="記入済",C20="완료",C20="Complétez",C20="Concluído",C20="Vollständig",C20="Completare",C20="Doldurun")</formula>
    </cfRule>
  </conditionalFormatting>
  <conditionalFormatting sqref="C21">
    <cfRule type="expression" dxfId="17" priority="12" stopIfTrue="1">
      <formula>OR($B16="No",$B16="Unknown",B$16="Not applicable for this declaration")</formula>
    </cfRule>
    <cfRule type="expression" dxfId="16" priority="21" stopIfTrue="1">
      <formula>OR(C21="Complete",C21="填写", C21="記入済",C21="완료",C21="Complétez",C21="Concluído",C21="Vollständig",C21="Completare",C21="Doldurun")</formula>
    </cfRule>
  </conditionalFormatting>
  <conditionalFormatting sqref="A21">
    <cfRule type="expression" dxfId="15" priority="22" stopIfTrue="1">
      <formula>$F21=0</formula>
    </cfRule>
    <cfRule type="expression" dxfId="14" priority="23" stopIfTrue="1">
      <formula>$H21=0</formula>
    </cfRule>
    <cfRule type="expression" dxfId="13" priority="24" stopIfTrue="1">
      <formula>$H21=1</formula>
    </cfRule>
  </conditionalFormatting>
  <conditionalFormatting sqref="A20">
    <cfRule type="expression" dxfId="12" priority="9" stopIfTrue="1">
      <formula>$F20=0</formula>
    </cfRule>
    <cfRule type="expression" dxfId="11" priority="10" stopIfTrue="1">
      <formula>$H20=0</formula>
    </cfRule>
    <cfRule type="expression" dxfId="10" priority="11" stopIfTrue="1">
      <formula>$H20=1</formula>
    </cfRule>
  </conditionalFormatting>
  <conditionalFormatting sqref="C23">
    <cfRule type="expression" dxfId="9" priority="64" stopIfTrue="1">
      <formula>OR(C23="Complete",C23="填写", C23="記入済",C23="완료",C23="Complétez",C23="Concluído",C23="Vollständig",C23="Completare",C23="Doldurun")</formula>
    </cfRule>
  </conditionalFormatting>
  <conditionalFormatting sqref="C24">
    <cfRule type="expression" dxfId="8" priority="66" stopIfTrue="1">
      <formula>OR(C24="Complete",C24="填写", C24="記入済",C24="완료",C24="Complétez",C24="Concluído",C24="Vollständig",C24="Completare",C24="Doldurun")</formula>
    </cfRule>
  </conditionalFormatting>
  <conditionalFormatting sqref="C28">
    <cfRule type="expression" dxfId="7" priority="67" stopIfTrue="1">
      <formula>OR(C28="Complete",C28="填写", C28="記入済",C28="완료",C28="Complétez",C28="Concluído",C28="Vollständig",C28="Completare",C28="Doldurun")</formula>
    </cfRule>
  </conditionalFormatting>
  <conditionalFormatting sqref="C24 C34 C39 C44">
    <cfRule type="expression" dxfId="6" priority="8" stopIfTrue="1">
      <formula>OR($B$16="No",$B$16="Unknown",$B$16="Not applicable for reporting",$B$21="No",$B$21="Unknown",$B$21="Not applicable for reporting")</formula>
    </cfRule>
  </conditionalFormatting>
  <conditionalFormatting sqref="C34">
    <cfRule type="expression" dxfId="5" priority="69" stopIfTrue="1">
      <formula>OR(C34="Complete",C34="填写", C34="記入済",C34="완료",C34="Complétez",C34="Concluído",C34="Vollständig",C34="Completare",C34="Doldurun")</formula>
    </cfRule>
  </conditionalFormatting>
  <conditionalFormatting sqref="C39">
    <cfRule type="expression" dxfId="4" priority="71" stopIfTrue="1">
      <formula>OR(C39="Complete",C39="填写", C39="記入済",C39="완료",C39="Complétez",C39="Concluído",C39="Vollständig",C39="Completare",C39="Doldurun")</formula>
    </cfRule>
  </conditionalFormatting>
  <conditionalFormatting sqref="C44">
    <cfRule type="expression" dxfId="3" priority="73" stopIfTrue="1">
      <formula>OR(C44="Complete",C44="填写", C44="記入済",C44="완료",C44="Complétez",C44="Concluído",C44="Vollständig",C44="Completare",C44="Doldurun")</formula>
    </cfRule>
  </conditionalFormatting>
  <conditionalFormatting sqref="A4 A15:A18 C15:C18 A33:A36 A38:A41 C49 A28:A31 A23:A26 A43:A46 C4:C13 C60 A48:A51 A53:A60">
    <cfRule type="expression" dxfId="2" priority="416" stopIfTrue="1">
      <formula>$F4=0</formula>
    </cfRule>
    <cfRule type="expression" dxfId="1" priority="417" stopIfTrue="1">
      <formula>$H4=0</formula>
    </cfRule>
    <cfRule type="expression" dxfId="0" priority="418" stopIfTrue="1">
      <formula>$H4=1</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3" display="Declaration!B83" xr:uid="{00000000-0004-0000-0500-00000E000000}"/>
    <hyperlink ref="D56" location="Declaration!B79" display="Declaration!B79" xr:uid="{00000000-0004-0000-0500-00000F000000}"/>
    <hyperlink ref="D55" location="Declaration!B77" display="Declaration!B77"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52</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7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7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7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7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7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7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7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7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7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7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7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7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7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7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7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7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7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7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7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7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7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7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7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7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7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7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7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7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7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7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7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7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7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7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7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7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7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7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7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7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7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7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7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7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7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7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7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7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7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7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7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7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7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7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7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7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7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7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7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7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7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7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7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7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7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7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7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7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7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7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7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7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7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7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7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7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7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7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7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7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7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7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7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7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7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7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7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7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7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7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7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7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7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7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7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7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7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7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7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7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7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7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7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7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7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7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7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7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7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7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7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7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7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7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7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7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7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7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7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7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7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7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7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7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7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7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7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7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7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7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7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7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7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7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7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7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7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7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7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7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7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7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7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7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7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7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7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7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7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7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7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7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7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7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7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7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7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7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7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7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7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7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7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7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7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7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7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7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7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7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7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7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7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7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7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7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7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7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7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7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7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7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7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7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7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7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7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7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7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7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7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7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7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7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7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7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7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7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7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7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7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7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7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7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7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7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7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7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7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7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7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7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7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7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7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7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7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7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7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7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7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7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7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7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7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7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7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7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7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7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7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7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7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7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7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7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7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7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7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7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7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7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7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7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7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7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7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7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7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7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7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7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7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7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7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7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7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7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7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7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7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7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7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7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7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7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7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7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7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7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7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7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7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7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7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7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7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7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7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7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7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7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7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7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7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7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7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7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7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7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7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7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7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7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7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7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7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7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7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7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7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7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7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7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7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7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7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7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7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7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7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7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7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7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7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7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7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7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7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7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7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7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7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7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7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7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7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7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7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7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7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7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7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7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7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7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7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7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7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7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7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7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7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7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7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7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7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7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7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7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7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7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7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7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7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7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7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7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7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7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7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7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7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7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7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7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7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7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7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7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7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7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7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7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7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7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7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7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7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7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7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7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7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7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7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7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7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7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7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7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7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7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7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7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7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7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7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7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7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7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7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7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7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7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7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7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7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7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7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7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7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7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7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7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7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7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7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7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7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7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7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7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7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7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7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7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7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7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7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7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7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7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7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7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7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7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7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7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7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7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7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7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7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7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7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7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7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7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7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7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7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7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7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7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7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7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7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7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7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7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7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7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7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7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7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7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7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7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7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7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7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7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7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7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7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7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7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7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7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7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7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7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7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7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7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7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7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7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7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7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7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7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7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7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7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7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7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7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7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7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7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7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7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7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7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7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7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7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7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7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7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7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7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7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7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7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7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7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7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7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7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7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7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7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7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7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7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7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7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7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7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7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7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7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7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7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7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7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7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7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7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7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7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7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7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7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7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7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7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7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7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7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7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7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7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7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7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7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7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7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7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7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7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7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7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7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7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7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7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7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7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7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7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7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7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7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7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7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7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7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7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7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7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7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7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7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7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7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7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7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7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7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7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7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7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7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7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7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7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7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7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7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7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7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7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7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7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7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7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7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7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7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7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7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7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7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7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7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7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7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7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7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7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7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7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7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7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7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7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7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7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7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7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7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7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7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7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7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7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7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7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7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7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7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7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7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7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7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7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7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7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7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7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7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7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7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7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7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7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7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7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7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7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7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7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7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7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7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7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7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7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7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7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7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7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7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7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7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7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7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7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7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7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7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7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7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7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7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7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7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7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7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7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7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7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7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7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7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7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7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7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7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7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7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7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7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7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7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7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7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7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7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7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7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7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7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7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7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7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7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7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7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7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7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7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7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7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7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7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7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7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7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7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7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7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7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7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7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7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7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7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7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7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7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7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7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7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7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7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7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7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7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7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7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7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7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7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7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7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7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7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7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7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7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7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7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7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7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7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7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7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7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7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7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7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7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7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7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7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7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7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7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7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7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7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7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7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7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7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7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7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7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7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7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7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7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7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7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7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7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7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7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7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7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7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7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7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7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7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7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7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7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7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7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7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7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7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7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7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7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7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7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7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7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7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7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7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7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7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7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7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7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7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7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7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7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7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7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7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7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7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7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7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7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7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7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7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7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7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7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7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7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7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7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7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7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7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7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7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7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7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7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7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7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7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7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7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7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7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7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7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7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7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7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7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7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7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7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7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7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7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7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7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7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7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7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7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7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7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7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7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7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7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7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7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7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7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7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7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7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7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7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7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7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7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7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7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7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7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7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7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7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7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7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7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7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7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7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7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7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7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7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7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7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7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7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7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7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7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7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7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7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7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7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7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7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7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7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7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7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7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7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7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7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7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7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7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7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7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7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7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7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7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7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7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7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7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7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7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7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7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7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7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7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7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7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7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7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7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7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7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7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7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7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7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7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7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7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7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7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7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7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7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7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7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7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7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7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7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7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7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7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7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7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5" t="str">
        <f ca="1">OFFSET(L!$C$1,MATCH("General"&amp;"Cpy",L!$A:$A,0)-1,SL,,)</f>
        <v>© 2022 Responsible Minerals Initiative. All rights reserved.</v>
      </c>
      <c r="C1001" s="395"/>
      <c r="D1001" s="395"/>
      <c r="E1001" s="22"/>
    </row>
    <row r="1002" spans="1:35" ht="13.5"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137" activePane="bottomLeft" state="frozen"/>
      <selection activeCell="B24" sqref="B24:J24"/>
      <selection pane="bottomLeft" activeCell="A5" sqref="A5"/>
    </sheetView>
  </sheetViews>
  <sheetFormatPr baseColWidth="10" defaultColWidth="8.875" defaultRowHeight="12.75"/>
  <cols>
    <col min="1" max="1" width="9.125" style="158" bestFit="1" customWidth="1"/>
    <col min="2" max="2" width="42.875" style="158" customWidth="1"/>
    <col min="3" max="3" width="40.125" style="158" customWidth="1"/>
    <col min="4" max="4" width="22.875" style="158" customWidth="1"/>
    <col min="5" max="5" width="12.75" style="158" customWidth="1"/>
    <col min="6" max="6" width="12.75" style="159" customWidth="1"/>
    <col min="7" max="7" width="15.25" style="158" customWidth="1"/>
    <col min="8" max="8" width="23.875" style="158" customWidth="1"/>
    <col min="9" max="9" width="28.125" style="158" customWidth="1"/>
    <col min="10" max="10" width="38.75" style="158" hidden="1" customWidth="1"/>
    <col min="11" max="11" width="24.125" style="158" hidden="1" customWidth="1"/>
    <col min="12" max="12" width="17.5" style="158" customWidth="1"/>
    <col min="13" max="13" width="16.125" style="158" customWidth="1"/>
    <col min="14" max="16384" width="8.875" style="158"/>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zoomScale="70" zoomScaleNormal="70" workbookViewId="0">
      <selection activeCell="A2" sqref="A2"/>
    </sheetView>
  </sheetViews>
  <sheetFormatPr baseColWidth="10" defaultColWidth="8.75" defaultRowHeight="14.25"/>
  <cols>
    <col min="1" max="1" width="14.75" style="128" customWidth="1"/>
    <col min="2" max="2" width="14" style="128" customWidth="1"/>
    <col min="3" max="3" width="6.125" style="128" customWidth="1"/>
    <col min="4" max="4" width="50.875" style="128" customWidth="1"/>
    <col min="5" max="5" width="45.875" style="246" customWidth="1"/>
    <col min="6" max="6" width="61.625" style="247" customWidth="1"/>
    <col min="7" max="7" width="61.625" style="128" customWidth="1"/>
    <col min="8" max="8" width="65.625" style="145" customWidth="1"/>
    <col min="9" max="16384" width="8.75" style="190"/>
  </cols>
  <sheetData>
    <row r="1" spans="1:8">
      <c r="B1" s="128" t="s">
        <v>386</v>
      </c>
      <c r="C1" s="128" t="s">
        <v>387</v>
      </c>
      <c r="D1" s="128" t="s">
        <v>19</v>
      </c>
      <c r="E1" s="246" t="s">
        <v>388</v>
      </c>
      <c r="F1" s="247" t="s">
        <v>389</v>
      </c>
      <c r="G1" s="128" t="s">
        <v>390</v>
      </c>
      <c r="H1" s="298" t="s">
        <v>391</v>
      </c>
    </row>
    <row r="2" spans="1:8" ht="42.75">
      <c r="A2" s="128" t="str">
        <f>B2&amp;C2</f>
        <v>InstructionsA1</v>
      </c>
      <c r="B2" s="128" t="s">
        <v>392</v>
      </c>
      <c r="C2" s="128" t="s">
        <v>393</v>
      </c>
      <c r="D2" s="128" t="s">
        <v>394</v>
      </c>
      <c r="E2" s="246" t="s">
        <v>395</v>
      </c>
      <c r="F2" s="247" t="s">
        <v>396</v>
      </c>
      <c r="G2" s="128" t="s">
        <v>394</v>
      </c>
      <c r="H2" s="298" t="s">
        <v>394</v>
      </c>
    </row>
    <row r="3" spans="1:8">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2.75">
      <c r="A5" s="128" t="str">
        <f t="shared" si="0"/>
        <v>InstructionsA5</v>
      </c>
      <c r="B5" s="128" t="s">
        <v>392</v>
      </c>
      <c r="C5" s="128" t="s">
        <v>408</v>
      </c>
      <c r="D5" s="128" t="s">
        <v>409</v>
      </c>
      <c r="E5" s="246" t="s">
        <v>410</v>
      </c>
      <c r="F5" s="247" t="s">
        <v>411</v>
      </c>
      <c r="G5" s="128" t="s">
        <v>412</v>
      </c>
      <c r="H5" s="298" t="s">
        <v>413</v>
      </c>
    </row>
    <row r="6" spans="1:8">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5">
      <c r="A8" s="128" t="str">
        <f t="shared" si="0"/>
        <v>InstructionsA8</v>
      </c>
      <c r="B8" s="128" t="s">
        <v>392</v>
      </c>
      <c r="C8" s="128" t="s">
        <v>426</v>
      </c>
      <c r="D8" s="128" t="s">
        <v>427</v>
      </c>
      <c r="E8" s="246" t="s">
        <v>428</v>
      </c>
      <c r="F8" s="247" t="s">
        <v>429</v>
      </c>
      <c r="G8" s="128" t="s">
        <v>430</v>
      </c>
      <c r="H8" s="298" t="s">
        <v>431</v>
      </c>
    </row>
    <row r="9" spans="1:8" ht="42.75">
      <c r="A9" s="128" t="str">
        <f t="shared" si="0"/>
        <v>InstructionsA9</v>
      </c>
      <c r="B9" s="128" t="s">
        <v>392</v>
      </c>
      <c r="C9" s="128" t="s">
        <v>432</v>
      </c>
      <c r="D9" s="128" t="s">
        <v>433</v>
      </c>
      <c r="E9" s="246" t="s">
        <v>434</v>
      </c>
      <c r="F9" s="247" t="s">
        <v>435</v>
      </c>
      <c r="G9" s="128" t="s">
        <v>436</v>
      </c>
      <c r="H9" s="298" t="s">
        <v>437</v>
      </c>
    </row>
    <row r="10" spans="1:8" ht="40.5">
      <c r="A10" s="128" t="str">
        <f>B10&amp;C10</f>
        <v>InstructionsA10</v>
      </c>
      <c r="B10" s="128" t="s">
        <v>392</v>
      </c>
      <c r="C10" s="128" t="s">
        <v>438</v>
      </c>
      <c r="D10" s="128" t="s">
        <v>439</v>
      </c>
      <c r="E10" s="246" t="s">
        <v>440</v>
      </c>
      <c r="F10" s="247" t="s">
        <v>441</v>
      </c>
      <c r="G10" s="128" t="s">
        <v>442</v>
      </c>
      <c r="H10" s="298" t="s">
        <v>443</v>
      </c>
    </row>
    <row r="11" spans="1:8" ht="45">
      <c r="A11" s="128" t="str">
        <f t="shared" si="0"/>
        <v>InstructionsA11</v>
      </c>
      <c r="B11" s="128" t="s">
        <v>392</v>
      </c>
      <c r="C11" s="128" t="s">
        <v>444</v>
      </c>
      <c r="D11" s="128" t="s">
        <v>445</v>
      </c>
      <c r="E11" s="224" t="s">
        <v>446</v>
      </c>
      <c r="F11" s="249" t="s">
        <v>447</v>
      </c>
      <c r="G11" s="128" t="s">
        <v>448</v>
      </c>
      <c r="H11" s="298" t="s">
        <v>449</v>
      </c>
    </row>
    <row r="12" spans="1:8" ht="42.75">
      <c r="A12" s="128" t="str">
        <f t="shared" si="0"/>
        <v>InstructionsA12</v>
      </c>
      <c r="B12" s="128" t="s">
        <v>392</v>
      </c>
      <c r="C12" s="128" t="s">
        <v>450</v>
      </c>
      <c r="D12" s="128" t="s">
        <v>451</v>
      </c>
      <c r="E12" s="246" t="s">
        <v>452</v>
      </c>
      <c r="F12" s="247" t="s">
        <v>453</v>
      </c>
      <c r="G12" s="128" t="s">
        <v>454</v>
      </c>
      <c r="H12" s="298" t="s">
        <v>455</v>
      </c>
    </row>
    <row r="13" spans="1:8" ht="60">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99.75">
      <c r="A15" s="128" t="str">
        <f t="shared" si="0"/>
        <v>InstructionsA15</v>
      </c>
      <c r="B15" s="128" t="s">
        <v>392</v>
      </c>
      <c r="C15" s="128" t="s">
        <v>468</v>
      </c>
      <c r="D15" s="128" t="s">
        <v>469</v>
      </c>
      <c r="E15" s="246" t="s">
        <v>470</v>
      </c>
      <c r="F15" s="247" t="s">
        <v>471</v>
      </c>
      <c r="G15" s="128" t="s">
        <v>472</v>
      </c>
      <c r="H15" s="298" t="s">
        <v>473</v>
      </c>
    </row>
    <row r="16" spans="1:8" ht="45">
      <c r="A16" s="128" t="str">
        <f t="shared" si="0"/>
        <v>InstructionsA16</v>
      </c>
      <c r="B16" s="128" t="s">
        <v>392</v>
      </c>
      <c r="C16" s="128" t="s">
        <v>474</v>
      </c>
      <c r="D16" s="128" t="s">
        <v>475</v>
      </c>
      <c r="E16" s="224" t="s">
        <v>476</v>
      </c>
      <c r="F16" s="249" t="s">
        <v>477</v>
      </c>
      <c r="G16" s="128" t="s">
        <v>478</v>
      </c>
      <c r="H16" s="298" t="s">
        <v>479</v>
      </c>
    </row>
    <row r="17" spans="1:8" ht="71.25">
      <c r="A17" s="128" t="str">
        <f t="shared" si="0"/>
        <v>InstructionsA17</v>
      </c>
      <c r="B17" s="128" t="s">
        <v>392</v>
      </c>
      <c r="C17" s="128" t="s">
        <v>480</v>
      </c>
      <c r="D17" s="128" t="s">
        <v>481</v>
      </c>
      <c r="E17" s="246" t="s">
        <v>482</v>
      </c>
      <c r="F17" s="247" t="s">
        <v>483</v>
      </c>
      <c r="G17" s="128" t="s">
        <v>484</v>
      </c>
      <c r="H17" s="298" t="s">
        <v>485</v>
      </c>
    </row>
    <row r="18" spans="1:8" ht="45">
      <c r="A18" s="128" t="str">
        <f>B18&amp;C18</f>
        <v>InstructionsA18</v>
      </c>
      <c r="B18" s="128" t="s">
        <v>392</v>
      </c>
      <c r="C18" s="128" t="s">
        <v>486</v>
      </c>
      <c r="D18" s="128" t="s">
        <v>487</v>
      </c>
      <c r="E18" s="128" t="s">
        <v>488</v>
      </c>
      <c r="F18" s="249" t="s">
        <v>489</v>
      </c>
      <c r="G18" s="128" t="s">
        <v>490</v>
      </c>
      <c r="H18" s="298" t="s">
        <v>491</v>
      </c>
    </row>
    <row r="19" spans="1:8" ht="42.75">
      <c r="A19" s="128" t="str">
        <f t="shared" si="0"/>
        <v>InstructionsA19</v>
      </c>
      <c r="B19" s="128" t="s">
        <v>392</v>
      </c>
      <c r="C19" s="128" t="s">
        <v>492</v>
      </c>
      <c r="D19" s="128" t="s">
        <v>493</v>
      </c>
      <c r="E19" s="246" t="s">
        <v>494</v>
      </c>
      <c r="F19" s="247" t="s">
        <v>495</v>
      </c>
      <c r="G19" s="128" t="s">
        <v>496</v>
      </c>
      <c r="H19" s="301" t="s">
        <v>497</v>
      </c>
    </row>
    <row r="20" spans="1:8" ht="42.75">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20">
      <c r="A22" s="128" t="str">
        <f t="shared" si="0"/>
        <v>InstructionsA23</v>
      </c>
      <c r="B22" s="128" t="s">
        <v>392</v>
      </c>
      <c r="C22" s="128" t="s">
        <v>510</v>
      </c>
      <c r="D22" s="128" t="s">
        <v>511</v>
      </c>
      <c r="E22" s="246" t="s">
        <v>512</v>
      </c>
      <c r="F22" s="247" t="s">
        <v>513</v>
      </c>
      <c r="G22" s="248" t="s">
        <v>514</v>
      </c>
      <c r="H22" s="301" t="s">
        <v>515</v>
      </c>
    </row>
    <row r="23" spans="1:8" ht="30">
      <c r="A23" s="128" t="str">
        <f>B23&amp;C23</f>
        <v>InstructionsA24</v>
      </c>
      <c r="B23" s="128" t="s">
        <v>392</v>
      </c>
      <c r="C23" s="128" t="s">
        <v>516</v>
      </c>
      <c r="D23" s="128" t="s">
        <v>517</v>
      </c>
      <c r="E23" s="246" t="s">
        <v>518</v>
      </c>
      <c r="F23" s="247" t="s">
        <v>519</v>
      </c>
      <c r="G23" s="128" t="s">
        <v>520</v>
      </c>
      <c r="H23" s="301" t="s">
        <v>521</v>
      </c>
    </row>
    <row r="24" spans="1:8" ht="99.75">
      <c r="A24" s="128" t="str">
        <f t="shared" si="0"/>
        <v>InstructionsA25</v>
      </c>
      <c r="B24" s="128" t="s">
        <v>392</v>
      </c>
      <c r="C24" s="128" t="s">
        <v>522</v>
      </c>
      <c r="D24" s="128" t="s">
        <v>523</v>
      </c>
      <c r="E24" s="246" t="s">
        <v>524</v>
      </c>
      <c r="F24" s="292" t="s">
        <v>525</v>
      </c>
      <c r="G24" s="128" t="s">
        <v>526</v>
      </c>
      <c r="H24" s="298" t="s">
        <v>527</v>
      </c>
    </row>
    <row r="25" spans="1:8" ht="256.5">
      <c r="A25" s="128" t="str">
        <f t="shared" si="0"/>
        <v>InstructionsA26</v>
      </c>
      <c r="B25" s="128" t="s">
        <v>392</v>
      </c>
      <c r="C25" s="128" t="s">
        <v>528</v>
      </c>
      <c r="D25" s="128" t="s">
        <v>529</v>
      </c>
      <c r="E25" s="250" t="s">
        <v>530</v>
      </c>
      <c r="F25" s="292" t="s">
        <v>531</v>
      </c>
      <c r="G25" s="128" t="s">
        <v>532</v>
      </c>
      <c r="H25" s="298" t="s">
        <v>533</v>
      </c>
    </row>
    <row r="26" spans="1:8" ht="42.75">
      <c r="A26" s="128" t="str">
        <f t="shared" si="0"/>
        <v>InstructionsA27</v>
      </c>
      <c r="B26" s="128" t="s">
        <v>392</v>
      </c>
      <c r="C26" s="128" t="s">
        <v>534</v>
      </c>
      <c r="D26" s="128" t="s">
        <v>535</v>
      </c>
      <c r="E26" s="246" t="s">
        <v>536</v>
      </c>
      <c r="F26" s="247" t="s">
        <v>537</v>
      </c>
      <c r="G26" s="128" t="s">
        <v>538</v>
      </c>
      <c r="H26" s="298" t="s">
        <v>539</v>
      </c>
    </row>
    <row r="27" spans="1:8" ht="409.5">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56.5">
      <c r="A29" s="128" t="str">
        <f t="shared" si="1"/>
        <v>InstructionsA30</v>
      </c>
      <c r="B29" s="128" t="s">
        <v>392</v>
      </c>
      <c r="C29" s="128" t="s">
        <v>552</v>
      </c>
      <c r="D29" s="128" t="s">
        <v>553</v>
      </c>
      <c r="E29" s="250" t="s">
        <v>554</v>
      </c>
      <c r="F29" s="247" t="s">
        <v>555</v>
      </c>
      <c r="G29" s="128" t="s">
        <v>556</v>
      </c>
      <c r="H29" s="298" t="s">
        <v>557</v>
      </c>
    </row>
    <row r="30" spans="1:8" ht="228">
      <c r="A30" s="128" t="str">
        <f t="shared" si="1"/>
        <v>InstructionsA31</v>
      </c>
      <c r="B30" s="128" t="s">
        <v>392</v>
      </c>
      <c r="C30" s="128" t="s">
        <v>558</v>
      </c>
      <c r="D30" s="128" t="s">
        <v>559</v>
      </c>
      <c r="E30" s="246" t="s">
        <v>560</v>
      </c>
      <c r="F30" s="251" t="s">
        <v>561</v>
      </c>
      <c r="G30" s="128" t="s">
        <v>562</v>
      </c>
      <c r="H30" s="298" t="s">
        <v>563</v>
      </c>
    </row>
    <row r="31" spans="1:8" ht="99.75">
      <c r="A31" s="128" t="str">
        <f t="shared" si="1"/>
        <v>InstructionsA32</v>
      </c>
      <c r="B31" s="128" t="s">
        <v>392</v>
      </c>
      <c r="C31" s="128" t="s">
        <v>564</v>
      </c>
      <c r="D31" s="128" t="s">
        <v>565</v>
      </c>
      <c r="E31" s="250" t="s">
        <v>566</v>
      </c>
      <c r="F31" s="251" t="s">
        <v>567</v>
      </c>
      <c r="G31" s="128" t="s">
        <v>568</v>
      </c>
      <c r="H31" s="298" t="s">
        <v>569</v>
      </c>
    </row>
    <row r="32" spans="1:8" ht="99.75">
      <c r="A32" s="128" t="str">
        <f t="shared" si="1"/>
        <v>InstructionsA33</v>
      </c>
      <c r="B32" s="128" t="s">
        <v>392</v>
      </c>
      <c r="C32" s="128" t="s">
        <v>570</v>
      </c>
      <c r="D32" s="252" t="s">
        <v>571</v>
      </c>
      <c r="E32" s="253" t="s">
        <v>572</v>
      </c>
      <c r="F32" s="254" t="s">
        <v>573</v>
      </c>
      <c r="G32" s="252" t="s">
        <v>574</v>
      </c>
      <c r="H32" s="302" t="s">
        <v>575</v>
      </c>
    </row>
    <row r="33" spans="1:8" ht="71.25">
      <c r="A33" s="128" t="str">
        <f t="shared" si="0"/>
        <v>InstructionsA35</v>
      </c>
      <c r="B33" s="128" t="s">
        <v>392</v>
      </c>
      <c r="C33" s="128" t="s">
        <v>576</v>
      </c>
      <c r="D33" s="128" t="s">
        <v>577</v>
      </c>
      <c r="E33" s="250" t="s">
        <v>578</v>
      </c>
      <c r="F33" s="251" t="s">
        <v>579</v>
      </c>
      <c r="G33" s="255" t="s">
        <v>580</v>
      </c>
      <c r="H33" s="298" t="s">
        <v>581</v>
      </c>
    </row>
    <row r="34" spans="1:8" ht="256.5">
      <c r="A34" s="128" t="str">
        <f t="shared" si="0"/>
        <v>InstructionsA36</v>
      </c>
      <c r="B34" s="128" t="s">
        <v>392</v>
      </c>
      <c r="C34" s="128" t="s">
        <v>582</v>
      </c>
      <c r="D34" s="128" t="s">
        <v>583</v>
      </c>
      <c r="E34" s="246" t="s">
        <v>584</v>
      </c>
      <c r="F34" s="247" t="s">
        <v>585</v>
      </c>
      <c r="G34" s="255" t="s">
        <v>586</v>
      </c>
      <c r="H34" s="298" t="s">
        <v>587</v>
      </c>
    </row>
    <row r="35" spans="1:8" ht="57">
      <c r="A35" s="128" t="str">
        <f t="shared" si="0"/>
        <v>InstructionsA37</v>
      </c>
      <c r="B35" s="128" t="s">
        <v>392</v>
      </c>
      <c r="C35" s="128" t="s">
        <v>588</v>
      </c>
      <c r="D35" s="128" t="s">
        <v>589</v>
      </c>
      <c r="E35" s="250" t="s">
        <v>590</v>
      </c>
      <c r="F35" s="292" t="s">
        <v>591</v>
      </c>
      <c r="G35" s="128" t="s">
        <v>592</v>
      </c>
      <c r="H35" s="298" t="s">
        <v>593</v>
      </c>
    </row>
    <row r="36" spans="1:8" ht="81">
      <c r="A36" s="128" t="str">
        <f t="shared" si="0"/>
        <v>InstructionsA38</v>
      </c>
      <c r="B36" s="128" t="s">
        <v>392</v>
      </c>
      <c r="C36" s="128" t="s">
        <v>594</v>
      </c>
      <c r="D36" s="128" t="s">
        <v>595</v>
      </c>
      <c r="E36" s="250" t="s">
        <v>596</v>
      </c>
      <c r="F36" s="292" t="s">
        <v>597</v>
      </c>
      <c r="G36" s="128" t="s">
        <v>598</v>
      </c>
      <c r="H36" s="298" t="s">
        <v>599</v>
      </c>
    </row>
    <row r="37" spans="1:8" ht="142.5">
      <c r="A37" s="128" t="str">
        <f t="shared" si="0"/>
        <v>InstructionsA39</v>
      </c>
      <c r="B37" s="128" t="s">
        <v>392</v>
      </c>
      <c r="C37" s="128" t="s">
        <v>600</v>
      </c>
      <c r="D37" s="128" t="s">
        <v>601</v>
      </c>
      <c r="E37" s="250" t="s">
        <v>602</v>
      </c>
      <c r="F37" s="293" t="s">
        <v>603</v>
      </c>
      <c r="G37" s="128" t="s">
        <v>604</v>
      </c>
      <c r="H37" s="298" t="s">
        <v>605</v>
      </c>
    </row>
    <row r="38" spans="1:8" ht="171">
      <c r="A38" s="128" t="str">
        <f t="shared" si="0"/>
        <v>InstructionsA40</v>
      </c>
      <c r="B38" s="128" t="s">
        <v>392</v>
      </c>
      <c r="C38" s="128" t="s">
        <v>606</v>
      </c>
      <c r="D38" s="252" t="s">
        <v>607</v>
      </c>
      <c r="E38" s="253" t="s">
        <v>608</v>
      </c>
      <c r="F38" s="294" t="s">
        <v>609</v>
      </c>
      <c r="G38" s="252" t="s">
        <v>610</v>
      </c>
      <c r="H38" s="298" t="s">
        <v>611</v>
      </c>
    </row>
    <row r="39" spans="1:8" ht="213.75">
      <c r="A39" s="128" t="str">
        <f>B39&amp;C39</f>
        <v>InstructionsA41</v>
      </c>
      <c r="B39" s="128" t="s">
        <v>392</v>
      </c>
      <c r="C39" s="128" t="s">
        <v>612</v>
      </c>
      <c r="D39" s="252" t="s">
        <v>613</v>
      </c>
      <c r="E39" s="253" t="s">
        <v>614</v>
      </c>
      <c r="F39" s="294" t="s">
        <v>615</v>
      </c>
      <c r="G39" s="256" t="s">
        <v>616</v>
      </c>
      <c r="H39" s="302" t="s">
        <v>617</v>
      </c>
    </row>
    <row r="40" spans="1:8" ht="203.25">
      <c r="A40" s="128" t="str">
        <f>B40&amp;C40</f>
        <v>InstructionsA42</v>
      </c>
      <c r="B40" s="128" t="s">
        <v>392</v>
      </c>
      <c r="C40" s="128" t="s">
        <v>618</v>
      </c>
      <c r="D40" s="128" t="s">
        <v>619</v>
      </c>
      <c r="E40" s="246" t="s">
        <v>620</v>
      </c>
      <c r="F40" s="292" t="s">
        <v>621</v>
      </c>
      <c r="G40" s="128" t="s">
        <v>622</v>
      </c>
      <c r="H40" s="298" t="s">
        <v>623</v>
      </c>
    </row>
    <row r="41" spans="1:8" ht="71.25">
      <c r="A41" s="128" t="str">
        <f t="shared" si="0"/>
        <v>InstructionsA43</v>
      </c>
      <c r="B41" s="128" t="s">
        <v>392</v>
      </c>
      <c r="C41" s="128" t="s">
        <v>624</v>
      </c>
      <c r="D41" s="128" t="s">
        <v>625</v>
      </c>
      <c r="E41" s="246" t="s">
        <v>626</v>
      </c>
      <c r="F41" s="292" t="s">
        <v>627</v>
      </c>
      <c r="G41" s="128" t="s">
        <v>628</v>
      </c>
      <c r="H41" s="298" t="s">
        <v>629</v>
      </c>
    </row>
    <row r="42" spans="1:8" ht="71.25">
      <c r="A42" s="128" t="str">
        <f t="shared" si="0"/>
        <v>InstructionsA45</v>
      </c>
      <c r="B42" s="128" t="s">
        <v>392</v>
      </c>
      <c r="C42" s="128" t="s">
        <v>630</v>
      </c>
      <c r="D42" s="128" t="s">
        <v>631</v>
      </c>
      <c r="E42" s="246" t="s">
        <v>632</v>
      </c>
      <c r="F42" s="247" t="s">
        <v>633</v>
      </c>
      <c r="G42" s="128" t="s">
        <v>634</v>
      </c>
      <c r="H42" s="298" t="s">
        <v>635</v>
      </c>
    </row>
    <row r="43" spans="1:8" ht="99.75">
      <c r="A43" s="128" t="str">
        <f t="shared" si="0"/>
        <v>InstructionsA46</v>
      </c>
      <c r="B43" s="128" t="s">
        <v>392</v>
      </c>
      <c r="C43" s="128" t="s">
        <v>636</v>
      </c>
      <c r="D43" s="128" t="s">
        <v>637</v>
      </c>
      <c r="E43" s="250" t="s">
        <v>638</v>
      </c>
      <c r="F43" s="292" t="s">
        <v>639</v>
      </c>
      <c r="G43" s="255" t="s">
        <v>640</v>
      </c>
      <c r="H43" s="298" t="s">
        <v>641</v>
      </c>
    </row>
    <row r="44" spans="1:8" ht="71.25">
      <c r="A44" s="128" t="str">
        <f t="shared" si="0"/>
        <v>InstructionsA48</v>
      </c>
      <c r="B44" s="238" t="s">
        <v>392</v>
      </c>
      <c r="C44" s="128" t="s">
        <v>642</v>
      </c>
      <c r="D44" s="238" t="s">
        <v>643</v>
      </c>
      <c r="E44" s="246" t="s">
        <v>644</v>
      </c>
      <c r="F44" s="247" t="s">
        <v>645</v>
      </c>
      <c r="G44" s="257" t="s">
        <v>646</v>
      </c>
      <c r="H44" s="298" t="s">
        <v>647</v>
      </c>
    </row>
    <row r="45" spans="1:8" ht="45">
      <c r="A45" s="128" t="str">
        <f>B45&amp;C45</f>
        <v>InstructionsA49</v>
      </c>
      <c r="B45" s="128" t="s">
        <v>392</v>
      </c>
      <c r="C45" s="128" t="s">
        <v>648</v>
      </c>
      <c r="D45" s="128" t="s">
        <v>649</v>
      </c>
      <c r="E45" s="246" t="s">
        <v>650</v>
      </c>
      <c r="F45" s="247" t="s">
        <v>651</v>
      </c>
      <c r="G45" s="128" t="s">
        <v>652</v>
      </c>
      <c r="H45" s="301" t="s">
        <v>653</v>
      </c>
    </row>
    <row r="46" spans="1:8" ht="128.25">
      <c r="A46" s="128" t="str">
        <f t="shared" si="0"/>
        <v>InstructionsA50</v>
      </c>
      <c r="B46" s="128" t="s">
        <v>392</v>
      </c>
      <c r="C46" s="128" t="s">
        <v>654</v>
      </c>
      <c r="D46" s="128" t="s">
        <v>655</v>
      </c>
      <c r="E46" s="295" t="s">
        <v>656</v>
      </c>
      <c r="F46" s="292" t="s">
        <v>657</v>
      </c>
      <c r="G46" s="128" t="s">
        <v>658</v>
      </c>
      <c r="H46" s="298" t="s">
        <v>659</v>
      </c>
    </row>
    <row r="47" spans="1:8" ht="71.25">
      <c r="A47" s="128" t="str">
        <f t="shared" si="0"/>
        <v>InstructionsA51</v>
      </c>
      <c r="B47" s="128" t="s">
        <v>392</v>
      </c>
      <c r="C47" s="128" t="s">
        <v>660</v>
      </c>
      <c r="D47" s="128" t="s">
        <v>661</v>
      </c>
      <c r="E47" s="246" t="s">
        <v>662</v>
      </c>
      <c r="F47" s="247" t="s">
        <v>663</v>
      </c>
      <c r="G47" s="128" t="s">
        <v>664</v>
      </c>
      <c r="H47" s="298" t="s">
        <v>665</v>
      </c>
    </row>
    <row r="48" spans="1:8" ht="85.5">
      <c r="A48" s="128" t="str">
        <f t="shared" si="0"/>
        <v>InstructionsA52</v>
      </c>
      <c r="B48" s="128" t="s">
        <v>392</v>
      </c>
      <c r="C48" s="128" t="s">
        <v>666</v>
      </c>
      <c r="D48" s="128" t="s">
        <v>667</v>
      </c>
      <c r="E48" s="246" t="s">
        <v>668</v>
      </c>
      <c r="F48" s="247" t="s">
        <v>669</v>
      </c>
      <c r="G48" s="258" t="s">
        <v>670</v>
      </c>
      <c r="H48" s="298" t="s">
        <v>671</v>
      </c>
    </row>
    <row r="49" spans="1:8" ht="105">
      <c r="A49" s="128" t="str">
        <f>B49&amp;C49</f>
        <v>InstructionsA53</v>
      </c>
      <c r="B49" s="128" t="s">
        <v>392</v>
      </c>
      <c r="C49" s="128" t="s">
        <v>672</v>
      </c>
      <c r="D49" s="128" t="s">
        <v>673</v>
      </c>
      <c r="E49" s="246" t="s">
        <v>674</v>
      </c>
      <c r="F49" s="247" t="s">
        <v>675</v>
      </c>
      <c r="G49" s="258" t="s">
        <v>676</v>
      </c>
      <c r="H49" s="301" t="s">
        <v>677</v>
      </c>
    </row>
    <row r="50" spans="1:8" ht="71.25">
      <c r="A50" s="128" t="str">
        <f>B50&amp;C50</f>
        <v>InstructionsA54</v>
      </c>
      <c r="B50" s="128" t="s">
        <v>392</v>
      </c>
      <c r="C50" s="128" t="s">
        <v>678</v>
      </c>
      <c r="D50" s="128" t="s">
        <v>679</v>
      </c>
      <c r="E50" s="246" t="s">
        <v>680</v>
      </c>
      <c r="F50" s="247" t="s">
        <v>681</v>
      </c>
      <c r="G50" s="258" t="s">
        <v>682</v>
      </c>
      <c r="H50" s="298" t="s">
        <v>683</v>
      </c>
    </row>
    <row r="51" spans="1:8" ht="30">
      <c r="A51" s="128" t="str">
        <f t="shared" si="0"/>
        <v>InstructionsA55</v>
      </c>
      <c r="B51" s="128" t="s">
        <v>392</v>
      </c>
      <c r="C51" s="128" t="s">
        <v>684</v>
      </c>
      <c r="D51" s="128" t="s">
        <v>685</v>
      </c>
      <c r="E51" s="246" t="s">
        <v>686</v>
      </c>
      <c r="F51" s="247" t="s">
        <v>687</v>
      </c>
      <c r="G51" s="258" t="s">
        <v>688</v>
      </c>
      <c r="H51" s="298" t="s">
        <v>689</v>
      </c>
    </row>
    <row r="52" spans="1:8" ht="28.5">
      <c r="A52" s="128" t="str">
        <f t="shared" si="0"/>
        <v>InstructionsA56</v>
      </c>
      <c r="B52" s="128" t="s">
        <v>392</v>
      </c>
      <c r="C52" s="128" t="s">
        <v>690</v>
      </c>
      <c r="D52" s="128" t="s">
        <v>691</v>
      </c>
      <c r="E52" s="246" t="s">
        <v>692</v>
      </c>
      <c r="F52" s="247" t="s">
        <v>693</v>
      </c>
      <c r="G52" s="128" t="s">
        <v>694</v>
      </c>
      <c r="H52" s="298" t="s">
        <v>695</v>
      </c>
    </row>
    <row r="53" spans="1:8" ht="42.75">
      <c r="A53" s="128" t="str">
        <f t="shared" si="0"/>
        <v>InstructionsA57</v>
      </c>
      <c r="B53" s="128" t="s">
        <v>392</v>
      </c>
      <c r="C53" s="128" t="s">
        <v>696</v>
      </c>
      <c r="D53" s="128" t="s">
        <v>697</v>
      </c>
      <c r="E53" s="246" t="s">
        <v>698</v>
      </c>
      <c r="F53" s="247" t="s">
        <v>699</v>
      </c>
      <c r="G53" s="259" t="s">
        <v>700</v>
      </c>
      <c r="H53" s="298" t="s">
        <v>701</v>
      </c>
    </row>
    <row r="54" spans="1:8" ht="313.5">
      <c r="A54" s="128" t="str">
        <f t="shared" si="0"/>
        <v>InstructionsA58</v>
      </c>
      <c r="B54" s="128" t="s">
        <v>392</v>
      </c>
      <c r="C54" s="128" t="s">
        <v>702</v>
      </c>
      <c r="D54" s="128" t="s">
        <v>703</v>
      </c>
      <c r="E54" s="246" t="s">
        <v>704</v>
      </c>
      <c r="F54" s="247" t="s">
        <v>705</v>
      </c>
      <c r="G54" s="258" t="s">
        <v>706</v>
      </c>
      <c r="H54" s="298" t="s">
        <v>707</v>
      </c>
    </row>
    <row r="55" spans="1:8" ht="85.5">
      <c r="A55" s="128" t="str">
        <f t="shared" si="0"/>
        <v>InstructionsA59</v>
      </c>
      <c r="B55" s="128" t="s">
        <v>392</v>
      </c>
      <c r="C55" s="128" t="s">
        <v>708</v>
      </c>
      <c r="D55" s="128" t="s">
        <v>709</v>
      </c>
      <c r="E55" s="246" t="s">
        <v>710</v>
      </c>
      <c r="F55" s="247" t="s">
        <v>711</v>
      </c>
      <c r="G55" s="128" t="s">
        <v>712</v>
      </c>
      <c r="H55" s="298" t="s">
        <v>713</v>
      </c>
    </row>
    <row r="56" spans="1:8" ht="128.25">
      <c r="A56" s="128" t="str">
        <f t="shared" si="0"/>
        <v>InstructionsA60</v>
      </c>
      <c r="B56" s="128" t="s">
        <v>392</v>
      </c>
      <c r="C56" s="128" t="s">
        <v>714</v>
      </c>
      <c r="D56" s="128" t="s">
        <v>715</v>
      </c>
      <c r="E56" s="246" t="s">
        <v>716</v>
      </c>
      <c r="F56" s="247" t="s">
        <v>717</v>
      </c>
      <c r="G56" s="258" t="s">
        <v>718</v>
      </c>
      <c r="H56" s="298" t="s">
        <v>719</v>
      </c>
    </row>
    <row r="57" spans="1:8" ht="142.5">
      <c r="A57" s="128" t="str">
        <f t="shared" si="0"/>
        <v>InstructionsA61</v>
      </c>
      <c r="B57" s="128" t="s">
        <v>392</v>
      </c>
      <c r="C57" s="128" t="s">
        <v>720</v>
      </c>
      <c r="D57" s="128" t="s">
        <v>721</v>
      </c>
      <c r="E57" s="246" t="s">
        <v>722</v>
      </c>
      <c r="F57" s="247" t="s">
        <v>723</v>
      </c>
      <c r="G57" s="258" t="s">
        <v>724</v>
      </c>
      <c r="H57" s="298" t="s">
        <v>725</v>
      </c>
    </row>
    <row r="58" spans="1:8" ht="120">
      <c r="A58" s="128" t="str">
        <f>B58&amp;C58</f>
        <v>InstructionsA62</v>
      </c>
      <c r="B58" s="128" t="s">
        <v>392</v>
      </c>
      <c r="C58" s="128" t="s">
        <v>726</v>
      </c>
      <c r="D58" s="128" t="s">
        <v>727</v>
      </c>
      <c r="E58" s="295" t="s">
        <v>728</v>
      </c>
      <c r="F58" s="292" t="s">
        <v>729</v>
      </c>
      <c r="G58" s="258" t="s">
        <v>730</v>
      </c>
      <c r="H58" s="303" t="s">
        <v>731</v>
      </c>
    </row>
    <row r="59" spans="1:8" ht="42.75">
      <c r="A59" s="128" t="str">
        <f t="shared" si="0"/>
        <v>InstructionsA63</v>
      </c>
      <c r="B59" s="128" t="s">
        <v>392</v>
      </c>
      <c r="C59" s="128" t="s">
        <v>732</v>
      </c>
      <c r="D59" s="128" t="s">
        <v>733</v>
      </c>
      <c r="E59" s="246" t="s">
        <v>734</v>
      </c>
      <c r="F59" s="247" t="s">
        <v>735</v>
      </c>
      <c r="G59" s="128" t="s">
        <v>736</v>
      </c>
      <c r="H59" s="298" t="s">
        <v>737</v>
      </c>
    </row>
    <row r="60" spans="1:8" ht="195">
      <c r="A60" s="128" t="str">
        <f>B60&amp;C60</f>
        <v>InstructionsA65</v>
      </c>
      <c r="B60" s="128" t="s">
        <v>392</v>
      </c>
      <c r="C60" s="128" t="s">
        <v>738</v>
      </c>
      <c r="D60" s="128" t="s">
        <v>739</v>
      </c>
      <c r="E60" s="246" t="s">
        <v>740</v>
      </c>
      <c r="F60" s="247" t="s">
        <v>741</v>
      </c>
      <c r="G60" s="128" t="s">
        <v>742</v>
      </c>
      <c r="H60" s="301" t="s">
        <v>743</v>
      </c>
    </row>
    <row r="61" spans="1:8" ht="28.5">
      <c r="A61" s="128" t="str">
        <f t="shared" si="0"/>
        <v>InstructionsA67</v>
      </c>
      <c r="B61" s="128" t="s">
        <v>392</v>
      </c>
      <c r="C61" s="128" t="s">
        <v>744</v>
      </c>
      <c r="D61" s="128" t="s">
        <v>745</v>
      </c>
      <c r="E61" s="246" t="s">
        <v>746</v>
      </c>
      <c r="F61" s="247" t="s">
        <v>747</v>
      </c>
      <c r="G61" s="128" t="s">
        <v>748</v>
      </c>
      <c r="H61" s="301" t="s">
        <v>749</v>
      </c>
    </row>
    <row r="62" spans="1:8" ht="242.25">
      <c r="A62" s="128" t="str">
        <f t="shared" si="0"/>
        <v>InstructionsA68</v>
      </c>
      <c r="B62" s="128" t="s">
        <v>392</v>
      </c>
      <c r="C62" s="128" t="s">
        <v>750</v>
      </c>
      <c r="D62" s="128" t="s">
        <v>751</v>
      </c>
      <c r="E62" s="246" t="s">
        <v>752</v>
      </c>
      <c r="F62" s="247" t="s">
        <v>753</v>
      </c>
      <c r="G62" s="258" t="s">
        <v>754</v>
      </c>
      <c r="H62" s="298" t="s">
        <v>755</v>
      </c>
    </row>
    <row r="63" spans="1:8" ht="142.5">
      <c r="A63" s="128" t="str">
        <f t="shared" si="0"/>
        <v>InstructionsA69</v>
      </c>
      <c r="B63" s="128" t="s">
        <v>392</v>
      </c>
      <c r="C63" s="128" t="s">
        <v>756</v>
      </c>
      <c r="D63" s="128" t="s">
        <v>757</v>
      </c>
      <c r="E63" s="246" t="s">
        <v>758</v>
      </c>
      <c r="F63" s="247" t="s">
        <v>759</v>
      </c>
      <c r="G63" s="258" t="s">
        <v>760</v>
      </c>
      <c r="H63" s="298" t="s">
        <v>761</v>
      </c>
    </row>
    <row r="64" spans="1:8" ht="128.25">
      <c r="A64" s="128" t="str">
        <f t="shared" si="0"/>
        <v>InstructionsA70</v>
      </c>
      <c r="B64" s="128" t="s">
        <v>392</v>
      </c>
      <c r="C64" s="128" t="s">
        <v>762</v>
      </c>
      <c r="D64" s="128" t="s">
        <v>763</v>
      </c>
      <c r="E64" s="246" t="s">
        <v>764</v>
      </c>
      <c r="F64" s="247" t="s">
        <v>765</v>
      </c>
      <c r="G64" s="258" t="s">
        <v>766</v>
      </c>
      <c r="H64" s="298" t="s">
        <v>767</v>
      </c>
    </row>
    <row r="65" spans="1:8" ht="285">
      <c r="A65" s="128" t="str">
        <f t="shared" si="0"/>
        <v>InstructionsA71</v>
      </c>
      <c r="B65" s="128" t="s">
        <v>392</v>
      </c>
      <c r="C65" s="128" t="s">
        <v>768</v>
      </c>
      <c r="D65" s="128" t="s">
        <v>769</v>
      </c>
      <c r="E65" s="246" t="s">
        <v>770</v>
      </c>
      <c r="F65" s="247" t="s">
        <v>771</v>
      </c>
      <c r="G65" s="258" t="s">
        <v>772</v>
      </c>
      <c r="H65" s="298" t="s">
        <v>773</v>
      </c>
    </row>
    <row r="66" spans="1:8" ht="99.75">
      <c r="A66" s="128" t="str">
        <f t="shared" si="0"/>
        <v>InstructionsA72</v>
      </c>
      <c r="B66" s="128" t="s">
        <v>392</v>
      </c>
      <c r="C66" s="128" t="s">
        <v>774</v>
      </c>
      <c r="D66" s="128" t="s">
        <v>775</v>
      </c>
      <c r="E66" s="246" t="s">
        <v>776</v>
      </c>
      <c r="F66" s="247" t="s">
        <v>777</v>
      </c>
      <c r="G66" s="258" t="s">
        <v>778</v>
      </c>
      <c r="H66" s="298" t="s">
        <v>779</v>
      </c>
    </row>
    <row r="67" spans="1:8" ht="42.75">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c r="A77" s="128" t="str">
        <f t="shared" si="4"/>
        <v>DefinitionsB11</v>
      </c>
      <c r="B77" s="128" t="s">
        <v>786</v>
      </c>
      <c r="C77" s="128" t="s">
        <v>839</v>
      </c>
      <c r="D77" s="252" t="s">
        <v>840</v>
      </c>
      <c r="E77" s="252" t="s">
        <v>841</v>
      </c>
      <c r="F77" s="261" t="s">
        <v>842</v>
      </c>
      <c r="G77" s="262" t="s">
        <v>843</v>
      </c>
      <c r="H77" s="298" t="s">
        <v>844</v>
      </c>
    </row>
    <row r="78" spans="1:8">
      <c r="A78" s="128" t="str">
        <f t="shared" si="4"/>
        <v>DefinitionsB12</v>
      </c>
      <c r="B78" s="128" t="s">
        <v>786</v>
      </c>
      <c r="C78" s="128" t="s">
        <v>845</v>
      </c>
      <c r="D78" s="252" t="s">
        <v>846</v>
      </c>
      <c r="E78" s="252" t="s">
        <v>847</v>
      </c>
      <c r="F78" s="261" t="s">
        <v>848</v>
      </c>
      <c r="G78" s="263" t="s">
        <v>849</v>
      </c>
      <c r="H78" s="298" t="s">
        <v>850</v>
      </c>
    </row>
    <row r="79" spans="1:8">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7">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ht="27">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71.25">
      <c r="A89" s="128" t="str">
        <f t="shared" si="4"/>
        <v>DefinitionsC3</v>
      </c>
      <c r="B89" s="128" t="s">
        <v>786</v>
      </c>
      <c r="C89" s="128" t="s">
        <v>908</v>
      </c>
      <c r="D89" s="128" t="s">
        <v>909</v>
      </c>
      <c r="E89" s="246" t="s">
        <v>910</v>
      </c>
      <c r="F89" s="247" t="s">
        <v>911</v>
      </c>
      <c r="G89" s="128" t="s">
        <v>912</v>
      </c>
      <c r="H89" s="298" t="s">
        <v>913</v>
      </c>
    </row>
    <row r="90" spans="1:8" ht="57">
      <c r="A90" s="128" t="str">
        <f t="shared" ref="A90" si="5">B90&amp;C90</f>
        <v>DefinitionsC4</v>
      </c>
      <c r="B90" s="128" t="s">
        <v>786</v>
      </c>
      <c r="C90" s="128" t="s">
        <v>914</v>
      </c>
      <c r="D90" s="128" t="s">
        <v>915</v>
      </c>
      <c r="E90" s="250" t="s">
        <v>916</v>
      </c>
      <c r="F90" s="247" t="s">
        <v>917</v>
      </c>
      <c r="G90" s="255" t="s">
        <v>918</v>
      </c>
      <c r="H90" s="298" t="s">
        <v>919</v>
      </c>
    </row>
    <row r="91" spans="1:8" ht="213.75">
      <c r="A91" s="128" t="str">
        <f>B91&amp;C91</f>
        <v>DefinitionsC5</v>
      </c>
      <c r="B91" s="128" t="s">
        <v>786</v>
      </c>
      <c r="C91" s="128" t="s">
        <v>920</v>
      </c>
      <c r="D91" s="128" t="s">
        <v>921</v>
      </c>
      <c r="E91" s="246" t="s">
        <v>922</v>
      </c>
      <c r="F91" s="247" t="s">
        <v>923</v>
      </c>
      <c r="G91" s="128" t="s">
        <v>924</v>
      </c>
      <c r="H91" s="298" t="s">
        <v>925</v>
      </c>
    </row>
    <row r="92" spans="1:8" ht="142.5">
      <c r="A92" s="128" t="str">
        <f>B92&amp;C92</f>
        <v>DefinitionsC6</v>
      </c>
      <c r="B92" s="128" t="s">
        <v>786</v>
      </c>
      <c r="C92" s="128" t="s">
        <v>926</v>
      </c>
      <c r="D92" s="128" t="s">
        <v>927</v>
      </c>
      <c r="E92" s="246" t="s">
        <v>928</v>
      </c>
      <c r="F92" s="247" t="s">
        <v>929</v>
      </c>
      <c r="G92" s="128" t="s">
        <v>930</v>
      </c>
      <c r="H92" s="298" t="s">
        <v>931</v>
      </c>
    </row>
    <row r="93" spans="1:8" ht="142.5">
      <c r="A93" s="128" t="str">
        <f t="shared" si="4"/>
        <v>DefinitionsC7</v>
      </c>
      <c r="B93" s="128" t="s">
        <v>786</v>
      </c>
      <c r="C93" s="128" t="s">
        <v>932</v>
      </c>
      <c r="D93" s="128" t="s">
        <v>933</v>
      </c>
      <c r="E93" s="246" t="s">
        <v>934</v>
      </c>
      <c r="F93" s="247" t="s">
        <v>935</v>
      </c>
      <c r="G93" s="128" t="s">
        <v>936</v>
      </c>
      <c r="H93" s="298" t="s">
        <v>937</v>
      </c>
    </row>
    <row r="94" spans="1:8" ht="99.75">
      <c r="A94" s="128" t="str">
        <f t="shared" si="4"/>
        <v>DefinitionsC8</v>
      </c>
      <c r="B94" s="128" t="s">
        <v>786</v>
      </c>
      <c r="C94" s="128" t="s">
        <v>938</v>
      </c>
      <c r="D94" s="128" t="s">
        <v>939</v>
      </c>
      <c r="E94" s="246" t="s">
        <v>940</v>
      </c>
      <c r="F94" s="247" t="s">
        <v>941</v>
      </c>
      <c r="G94" s="128" t="s">
        <v>942</v>
      </c>
      <c r="H94" s="298" t="s">
        <v>943</v>
      </c>
    </row>
    <row r="95" spans="1:8" ht="71.25">
      <c r="A95" s="128" t="str">
        <f t="shared" si="4"/>
        <v>DefinitionsC9</v>
      </c>
      <c r="B95" s="128" t="s">
        <v>786</v>
      </c>
      <c r="C95" s="128" t="s">
        <v>944</v>
      </c>
      <c r="D95" s="128" t="s">
        <v>945</v>
      </c>
      <c r="E95" s="246" t="s">
        <v>946</v>
      </c>
      <c r="F95" s="247" t="s">
        <v>947</v>
      </c>
      <c r="G95" s="128" t="s">
        <v>948</v>
      </c>
      <c r="H95" s="298" t="s">
        <v>949</v>
      </c>
    </row>
    <row r="96" spans="1:8" ht="199.5">
      <c r="A96" s="128" t="str">
        <f t="shared" si="4"/>
        <v>DefinitionsC10</v>
      </c>
      <c r="B96" s="128" t="s">
        <v>786</v>
      </c>
      <c r="C96" s="128" t="s">
        <v>950</v>
      </c>
      <c r="D96" s="128" t="s">
        <v>951</v>
      </c>
      <c r="E96" s="246" t="s">
        <v>952</v>
      </c>
      <c r="F96" s="247" t="s">
        <v>953</v>
      </c>
      <c r="G96" s="128" t="s">
        <v>954</v>
      </c>
      <c r="H96" s="298" t="s">
        <v>955</v>
      </c>
    </row>
    <row r="97" spans="1:8" ht="41.45" customHeight="1">
      <c r="A97" s="128" t="str">
        <f t="shared" si="4"/>
        <v>DefinitionsC11</v>
      </c>
      <c r="B97" s="128" t="s">
        <v>786</v>
      </c>
      <c r="C97" s="128" t="s">
        <v>956</v>
      </c>
      <c r="D97" s="252" t="s">
        <v>957</v>
      </c>
      <c r="E97" s="253" t="s">
        <v>958</v>
      </c>
      <c r="F97" s="260" t="s">
        <v>959</v>
      </c>
      <c r="G97" s="262" t="s">
        <v>960</v>
      </c>
      <c r="H97" s="304" t="s">
        <v>961</v>
      </c>
    </row>
    <row r="98" spans="1:8" ht="41.45" customHeight="1">
      <c r="A98" s="128" t="str">
        <f t="shared" si="4"/>
        <v>DefinitionsC12</v>
      </c>
      <c r="B98" s="128" t="s">
        <v>786</v>
      </c>
      <c r="C98" s="128" t="s">
        <v>962</v>
      </c>
      <c r="D98" s="252" t="s">
        <v>963</v>
      </c>
      <c r="E98" s="253" t="s">
        <v>964</v>
      </c>
      <c r="F98" s="260" t="s">
        <v>965</v>
      </c>
      <c r="G98" s="263" t="s">
        <v>966</v>
      </c>
      <c r="H98" s="298" t="s">
        <v>967</v>
      </c>
    </row>
    <row r="99" spans="1:8" ht="142.5">
      <c r="A99" s="128" t="str">
        <f t="shared" si="4"/>
        <v>DefinitionsC13</v>
      </c>
      <c r="B99" s="128" t="s">
        <v>786</v>
      </c>
      <c r="C99" s="128" t="s">
        <v>968</v>
      </c>
      <c r="D99" s="252" t="s">
        <v>969</v>
      </c>
      <c r="E99" s="253" t="s">
        <v>970</v>
      </c>
      <c r="F99" s="261" t="s">
        <v>971</v>
      </c>
      <c r="G99" s="263" t="s">
        <v>972</v>
      </c>
      <c r="H99" s="298" t="s">
        <v>973</v>
      </c>
    </row>
    <row r="100" spans="1:8" ht="57">
      <c r="A100" s="128" t="str">
        <f>B100&amp;C100</f>
        <v>DefinitionsC14</v>
      </c>
      <c r="B100" s="128" t="s">
        <v>786</v>
      </c>
      <c r="C100" s="128" t="s">
        <v>974</v>
      </c>
      <c r="D100" s="128" t="s">
        <v>975</v>
      </c>
      <c r="E100" s="246" t="s">
        <v>976</v>
      </c>
      <c r="F100" s="247" t="s">
        <v>977</v>
      </c>
      <c r="G100" s="128" t="s">
        <v>978</v>
      </c>
      <c r="H100" s="298" t="s">
        <v>979</v>
      </c>
    </row>
    <row r="101" spans="1:8" ht="185.25">
      <c r="A101" s="128" t="str">
        <f t="shared" si="4"/>
        <v>DefinitionsC15</v>
      </c>
      <c r="B101" s="128" t="s">
        <v>786</v>
      </c>
      <c r="C101" s="128" t="s">
        <v>980</v>
      </c>
      <c r="D101" s="128" t="s">
        <v>981</v>
      </c>
      <c r="E101" s="250" t="s">
        <v>982</v>
      </c>
      <c r="F101" s="247" t="s">
        <v>983</v>
      </c>
      <c r="G101" s="248" t="s">
        <v>984</v>
      </c>
      <c r="H101" s="298" t="s">
        <v>985</v>
      </c>
    </row>
    <row r="102" spans="1:8" ht="71.25">
      <c r="A102" s="128" t="str">
        <f>B102&amp;C102</f>
        <v>DefinitionsC16</v>
      </c>
      <c r="B102" s="128" t="s">
        <v>786</v>
      </c>
      <c r="C102" s="128" t="s">
        <v>986</v>
      </c>
      <c r="D102" s="128" t="s">
        <v>987</v>
      </c>
      <c r="E102" s="246" t="s">
        <v>988</v>
      </c>
      <c r="F102" s="247" t="s">
        <v>989</v>
      </c>
      <c r="G102" s="128" t="s">
        <v>990</v>
      </c>
      <c r="H102" s="298" t="s">
        <v>991</v>
      </c>
    </row>
    <row r="103" spans="1:8" ht="99.75">
      <c r="A103" s="128" t="str">
        <f>B103&amp;C103</f>
        <v>DefinitionsC17</v>
      </c>
      <c r="B103" s="128" t="s">
        <v>786</v>
      </c>
      <c r="C103" s="128" t="s">
        <v>992</v>
      </c>
      <c r="D103" s="128" t="s">
        <v>993</v>
      </c>
      <c r="E103" s="246" t="s">
        <v>994</v>
      </c>
      <c r="F103" s="247" t="s">
        <v>995</v>
      </c>
      <c r="G103" s="128" t="s">
        <v>996</v>
      </c>
      <c r="H103" s="298" t="s">
        <v>997</v>
      </c>
    </row>
    <row r="104" spans="1:8" ht="256.5">
      <c r="A104" s="128" t="str">
        <f>B104&amp;C104</f>
        <v>DefinitionsC18</v>
      </c>
      <c r="B104" s="128" t="s">
        <v>786</v>
      </c>
      <c r="C104" s="128" t="s">
        <v>998</v>
      </c>
      <c r="D104" s="128" t="s">
        <v>999</v>
      </c>
      <c r="E104" s="246" t="s">
        <v>1000</v>
      </c>
      <c r="F104" s="247" t="s">
        <v>1001</v>
      </c>
      <c r="G104" s="128" t="s">
        <v>1002</v>
      </c>
      <c r="H104" s="298" t="s">
        <v>1003</v>
      </c>
    </row>
    <row r="105" spans="1:8" ht="213.75">
      <c r="A105" s="128" t="str">
        <f>B105&amp;C105</f>
        <v>DefinitionsC19</v>
      </c>
      <c r="B105" s="128" t="s">
        <v>786</v>
      </c>
      <c r="C105" s="128" t="s">
        <v>1004</v>
      </c>
      <c r="D105" s="128" t="s">
        <v>1005</v>
      </c>
      <c r="E105" s="246" t="s">
        <v>1006</v>
      </c>
      <c r="F105" s="247" t="s">
        <v>1007</v>
      </c>
      <c r="G105" s="255" t="s">
        <v>1008</v>
      </c>
      <c r="H105" s="298" t="s">
        <v>1009</v>
      </c>
    </row>
    <row r="106" spans="1:8" ht="114">
      <c r="A106" s="128" t="str">
        <f t="shared" si="4"/>
        <v>DefinitionsC20</v>
      </c>
      <c r="B106" s="128" t="s">
        <v>786</v>
      </c>
      <c r="C106" s="128" t="s">
        <v>1010</v>
      </c>
      <c r="D106" s="252" t="s">
        <v>1011</v>
      </c>
      <c r="E106" s="253" t="s">
        <v>1012</v>
      </c>
      <c r="F106" s="261" t="s">
        <v>1013</v>
      </c>
      <c r="G106" s="262" t="s">
        <v>1014</v>
      </c>
      <c r="H106" s="298" t="s">
        <v>1015</v>
      </c>
    </row>
    <row r="107" spans="1:8" ht="99.75">
      <c r="A107" s="128" t="str">
        <f>B107&amp;C107</f>
        <v>DefinitionsC21</v>
      </c>
      <c r="B107" s="128" t="s">
        <v>786</v>
      </c>
      <c r="C107" s="128" t="s">
        <v>1016</v>
      </c>
      <c r="D107" s="128" t="s">
        <v>1017</v>
      </c>
      <c r="E107" s="246" t="s">
        <v>1018</v>
      </c>
      <c r="F107" s="247" t="s">
        <v>1019</v>
      </c>
      <c r="G107" s="128" t="s">
        <v>1020</v>
      </c>
      <c r="H107" s="298" t="s">
        <v>1021</v>
      </c>
    </row>
    <row r="108" spans="1:8" ht="28.5">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ht="28.5">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5">
      <c r="A112" s="128" t="str">
        <f t="shared" si="4"/>
        <v>DeclarationB4</v>
      </c>
      <c r="B112" s="128" t="s">
        <v>1022</v>
      </c>
      <c r="C112" s="128" t="s">
        <v>798</v>
      </c>
      <c r="D112" s="128" t="s">
        <v>1047</v>
      </c>
      <c r="E112" s="246" t="s">
        <v>1048</v>
      </c>
      <c r="F112" s="247" t="s">
        <v>1049</v>
      </c>
      <c r="G112" s="128" t="s">
        <v>1050</v>
      </c>
      <c r="H112" s="298" t="s">
        <v>1051</v>
      </c>
    </row>
    <row r="113" spans="1:8" ht="42.75">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75">
      <c r="A115" s="128" t="str">
        <f t="shared" si="4"/>
        <v>DeclarationB8</v>
      </c>
      <c r="B115" s="128" t="s">
        <v>1022</v>
      </c>
      <c r="C115" s="128" t="s">
        <v>822</v>
      </c>
      <c r="D115" s="128" t="s">
        <v>1062</v>
      </c>
      <c r="E115" s="246" t="s">
        <v>1063</v>
      </c>
      <c r="F115" s="247" t="s">
        <v>1064</v>
      </c>
      <c r="G115" s="128" t="s">
        <v>1065</v>
      </c>
      <c r="H115" s="298" t="s">
        <v>1066</v>
      </c>
    </row>
    <row r="116" spans="1:8" ht="15.75">
      <c r="A116" s="128" t="str">
        <f t="shared" si="4"/>
        <v>DeclarationB9</v>
      </c>
      <c r="B116" s="128" t="s">
        <v>1022</v>
      </c>
      <c r="C116" s="128" t="s">
        <v>828</v>
      </c>
      <c r="D116" s="128" t="s">
        <v>1067</v>
      </c>
      <c r="E116" s="246" t="s">
        <v>1068</v>
      </c>
      <c r="F116" s="247" t="s">
        <v>1069</v>
      </c>
      <c r="G116" s="128" t="s">
        <v>1070</v>
      </c>
      <c r="H116" s="298" t="s">
        <v>1071</v>
      </c>
    </row>
    <row r="117" spans="1:8" ht="28.5">
      <c r="A117" s="128" t="str">
        <f t="shared" si="4"/>
        <v>DeclarationB10</v>
      </c>
      <c r="B117" s="128" t="s">
        <v>1022</v>
      </c>
      <c r="C117" s="128" t="s">
        <v>834</v>
      </c>
      <c r="D117" s="128" t="s">
        <v>1072</v>
      </c>
      <c r="E117" s="246" t="s">
        <v>1073</v>
      </c>
      <c r="F117" s="247" t="s">
        <v>1074</v>
      </c>
      <c r="G117" s="128" t="s">
        <v>1075</v>
      </c>
      <c r="H117" s="298" t="s">
        <v>1076</v>
      </c>
    </row>
    <row r="118" spans="1:8" ht="28.5">
      <c r="A118" s="128" t="str">
        <f>B118&amp;C118</f>
        <v>DeclarationB10A</v>
      </c>
      <c r="B118" s="128" t="s">
        <v>1022</v>
      </c>
      <c r="C118" s="128" t="s">
        <v>1077</v>
      </c>
      <c r="D118" s="128" t="s">
        <v>1072</v>
      </c>
      <c r="E118" s="246" t="s">
        <v>1073</v>
      </c>
      <c r="F118" s="247" t="s">
        <v>1078</v>
      </c>
      <c r="G118" s="128" t="s">
        <v>1075</v>
      </c>
      <c r="H118" s="298" t="s">
        <v>1076</v>
      </c>
    </row>
    <row r="119" spans="1:8" ht="28.5">
      <c r="A119" s="128" t="str">
        <f>B119&amp;C119</f>
        <v>DeclarationB10C</v>
      </c>
      <c r="B119" s="128" t="s">
        <v>1022</v>
      </c>
      <c r="C119" s="128" t="s">
        <v>1079</v>
      </c>
      <c r="D119" s="128" t="s">
        <v>1080</v>
      </c>
      <c r="E119" s="246" t="s">
        <v>1081</v>
      </c>
      <c r="F119" s="247" t="s">
        <v>1082</v>
      </c>
      <c r="G119" s="128" t="s">
        <v>1083</v>
      </c>
      <c r="H119" s="298" t="s">
        <v>1084</v>
      </c>
    </row>
    <row r="120" spans="1:8" ht="28.5">
      <c r="A120" s="128" t="str">
        <f>B120&amp;C120</f>
        <v>DeclarationB10B</v>
      </c>
      <c r="B120" s="128" t="s">
        <v>1022</v>
      </c>
      <c r="C120" s="128" t="s">
        <v>1085</v>
      </c>
      <c r="D120" s="128" t="s">
        <v>1086</v>
      </c>
      <c r="E120" s="246" t="s">
        <v>1087</v>
      </c>
      <c r="F120" s="247" t="s">
        <v>1088</v>
      </c>
      <c r="G120" s="128" t="s">
        <v>1089</v>
      </c>
      <c r="H120" s="298" t="s">
        <v>1090</v>
      </c>
    </row>
    <row r="121" spans="1:8" ht="28.5">
      <c r="A121" s="128" t="str">
        <f>B121&amp;C121</f>
        <v>DeclarationD11</v>
      </c>
      <c r="B121" s="128" t="s">
        <v>1022</v>
      </c>
      <c r="C121" s="128" t="s">
        <v>1091</v>
      </c>
      <c r="D121" s="128" t="s">
        <v>1092</v>
      </c>
      <c r="E121" s="246" t="s">
        <v>1093</v>
      </c>
      <c r="F121" s="247" t="s">
        <v>1094</v>
      </c>
      <c r="G121" s="128" t="s">
        <v>1095</v>
      </c>
      <c r="H121" s="298" t="s">
        <v>1096</v>
      </c>
    </row>
    <row r="122" spans="1:8" ht="28.5">
      <c r="A122" s="128" t="str">
        <f t="shared" si="4"/>
        <v>DeclarationB12</v>
      </c>
      <c r="B122" s="128" t="s">
        <v>1022</v>
      </c>
      <c r="C122" s="128" t="s">
        <v>845</v>
      </c>
      <c r="D122" s="128" t="s">
        <v>1097</v>
      </c>
      <c r="E122" s="246" t="s">
        <v>1098</v>
      </c>
      <c r="F122" s="247" t="s">
        <v>1099</v>
      </c>
      <c r="G122" s="128" t="s">
        <v>1100</v>
      </c>
      <c r="H122" s="298" t="s">
        <v>1101</v>
      </c>
    </row>
    <row r="123" spans="1:8" ht="28.5">
      <c r="A123" s="128" t="str">
        <f t="shared" si="4"/>
        <v>DeclarationB13</v>
      </c>
      <c r="B123" s="128" t="s">
        <v>1022</v>
      </c>
      <c r="C123" s="128" t="s">
        <v>851</v>
      </c>
      <c r="D123" s="128" t="s">
        <v>1102</v>
      </c>
      <c r="E123" s="246" t="s">
        <v>1103</v>
      </c>
      <c r="F123" s="247" t="s">
        <v>1104</v>
      </c>
      <c r="G123" s="128" t="s">
        <v>1105</v>
      </c>
      <c r="H123" s="298" t="s">
        <v>1106</v>
      </c>
    </row>
    <row r="124" spans="1:8" ht="28.5">
      <c r="A124" s="128" t="str">
        <f t="shared" si="4"/>
        <v>DeclarationB14</v>
      </c>
      <c r="B124" s="128" t="s">
        <v>1022</v>
      </c>
      <c r="C124" s="128" t="s">
        <v>857</v>
      </c>
      <c r="D124" s="128" t="s">
        <v>1107</v>
      </c>
      <c r="E124" s="246" t="s">
        <v>1108</v>
      </c>
      <c r="F124" s="247" t="s">
        <v>1109</v>
      </c>
      <c r="G124" s="128" t="s">
        <v>1110</v>
      </c>
      <c r="H124" s="298" t="s">
        <v>1111</v>
      </c>
    </row>
    <row r="125" spans="1:8" ht="28.5">
      <c r="A125" s="128" t="str">
        <f t="shared" si="4"/>
        <v>DeclarationB15</v>
      </c>
      <c r="B125" s="128" t="s">
        <v>1022</v>
      </c>
      <c r="C125" s="128" t="s">
        <v>863</v>
      </c>
      <c r="D125" s="128" t="s">
        <v>1112</v>
      </c>
      <c r="E125" s="246" t="s">
        <v>1113</v>
      </c>
      <c r="F125" s="247" t="s">
        <v>1114</v>
      </c>
      <c r="G125" s="128" t="s">
        <v>1115</v>
      </c>
      <c r="H125" s="298" t="s">
        <v>1116</v>
      </c>
    </row>
    <row r="126" spans="1:8" ht="28.5">
      <c r="A126" s="128" t="str">
        <f t="shared" si="4"/>
        <v>DeclarationB16</v>
      </c>
      <c r="B126" s="128" t="s">
        <v>1022</v>
      </c>
      <c r="C126" s="128" t="s">
        <v>869</v>
      </c>
      <c r="D126" s="128" t="s">
        <v>1117</v>
      </c>
      <c r="E126" s="246" t="s">
        <v>1118</v>
      </c>
      <c r="F126" s="247" t="s">
        <v>1119</v>
      </c>
      <c r="G126" s="128" t="s">
        <v>1120</v>
      </c>
      <c r="H126" s="298" t="s">
        <v>1121</v>
      </c>
    </row>
    <row r="127" spans="1:8" ht="28.5">
      <c r="A127" s="128" t="str">
        <f t="shared" si="4"/>
        <v>DeclarationB17</v>
      </c>
      <c r="B127" s="128" t="s">
        <v>1022</v>
      </c>
      <c r="C127" s="128" t="s">
        <v>872</v>
      </c>
      <c r="D127" s="128" t="s">
        <v>1122</v>
      </c>
      <c r="E127" s="246" t="s">
        <v>1123</v>
      </c>
      <c r="F127" s="247" t="s">
        <v>1124</v>
      </c>
      <c r="G127" s="128" t="s">
        <v>1125</v>
      </c>
      <c r="H127" s="298" t="s">
        <v>1126</v>
      </c>
    </row>
    <row r="128" spans="1:8" ht="28.5">
      <c r="A128" s="128" t="str">
        <f t="shared" si="4"/>
        <v>DeclarationB18</v>
      </c>
      <c r="B128" s="128" t="s">
        <v>1022</v>
      </c>
      <c r="C128" s="128" t="s">
        <v>878</v>
      </c>
      <c r="D128" s="128" t="s">
        <v>1127</v>
      </c>
      <c r="E128" s="246" t="s">
        <v>1128</v>
      </c>
      <c r="F128" s="247" t="s">
        <v>1129</v>
      </c>
      <c r="G128" s="128" t="s">
        <v>1130</v>
      </c>
      <c r="H128" s="298" t="s">
        <v>1131</v>
      </c>
    </row>
    <row r="129" spans="1:8" ht="28.5">
      <c r="A129" s="128" t="str">
        <f t="shared" si="4"/>
        <v>DeclarationB19</v>
      </c>
      <c r="B129" s="128" t="s">
        <v>1022</v>
      </c>
      <c r="C129" s="128" t="s">
        <v>884</v>
      </c>
      <c r="D129" s="128" t="s">
        <v>1132</v>
      </c>
      <c r="E129" s="246" t="s">
        <v>1133</v>
      </c>
      <c r="F129" s="247" t="s">
        <v>1134</v>
      </c>
      <c r="G129" s="128" t="s">
        <v>1135</v>
      </c>
      <c r="H129" s="298" t="s">
        <v>1136</v>
      </c>
    </row>
    <row r="130" spans="1:8" ht="28.5">
      <c r="A130" s="128" t="str">
        <f t="shared" si="4"/>
        <v>DeclarationB20</v>
      </c>
      <c r="B130" s="128" t="s">
        <v>1022</v>
      </c>
      <c r="C130" s="128" t="s">
        <v>890</v>
      </c>
      <c r="D130" s="128" t="s">
        <v>1137</v>
      </c>
      <c r="E130" s="246" t="s">
        <v>1138</v>
      </c>
      <c r="F130" s="247" t="s">
        <v>1139</v>
      </c>
      <c r="G130" s="128" t="s">
        <v>1140</v>
      </c>
      <c r="H130" s="298" t="s">
        <v>1141</v>
      </c>
    </row>
    <row r="131" spans="1:8" ht="28.5">
      <c r="A131" s="128" t="str">
        <f t="shared" si="4"/>
        <v>DeclarationB21</v>
      </c>
      <c r="B131" s="128" t="s">
        <v>1022</v>
      </c>
      <c r="C131" s="128" t="s">
        <v>896</v>
      </c>
      <c r="D131" s="128" t="s">
        <v>1142</v>
      </c>
      <c r="E131" s="246" t="s">
        <v>1143</v>
      </c>
      <c r="F131" s="247" t="s">
        <v>1144</v>
      </c>
      <c r="G131" s="128" t="s">
        <v>1145</v>
      </c>
      <c r="H131" s="298" t="s">
        <v>1146</v>
      </c>
    </row>
    <row r="132" spans="1:8" ht="28.5">
      <c r="A132" s="128" t="str">
        <f t="shared" si="4"/>
        <v>DeclarationB22</v>
      </c>
      <c r="B132" s="128" t="s">
        <v>1022</v>
      </c>
      <c r="C132" s="128" t="s">
        <v>1147</v>
      </c>
      <c r="D132" s="128" t="s">
        <v>1148</v>
      </c>
      <c r="E132" s="246" t="s">
        <v>1149</v>
      </c>
      <c r="F132" s="247" t="s">
        <v>1150</v>
      </c>
      <c r="G132" s="128" t="s">
        <v>1151</v>
      </c>
      <c r="H132" s="298" t="s">
        <v>1152</v>
      </c>
    </row>
    <row r="133" spans="1:8" ht="28.5">
      <c r="A133" s="128" t="str">
        <f t="shared" si="4"/>
        <v>DeclarationB24</v>
      </c>
      <c r="B133" s="128" t="s">
        <v>1022</v>
      </c>
      <c r="C133" s="128" t="s">
        <v>1153</v>
      </c>
      <c r="D133" s="128" t="s">
        <v>1154</v>
      </c>
      <c r="E133" s="246" t="s">
        <v>1155</v>
      </c>
      <c r="F133" s="247" t="s">
        <v>1156</v>
      </c>
      <c r="G133" s="128" t="s">
        <v>1157</v>
      </c>
      <c r="H133" s="298" t="s">
        <v>1158</v>
      </c>
    </row>
    <row r="134" spans="1:8" ht="49.5">
      <c r="A134" s="128" t="str">
        <f>B134&amp;C134</f>
        <v>DeclarationB25</v>
      </c>
      <c r="B134" s="128" t="s">
        <v>1022</v>
      </c>
      <c r="C134" s="128" t="s">
        <v>1159</v>
      </c>
      <c r="D134" s="128" t="s">
        <v>1160</v>
      </c>
      <c r="E134" s="246" t="s">
        <v>1161</v>
      </c>
      <c r="F134" s="292" t="s">
        <v>1162</v>
      </c>
      <c r="G134" s="128" t="s">
        <v>1163</v>
      </c>
      <c r="H134" s="298" t="s">
        <v>1164</v>
      </c>
    </row>
    <row r="135" spans="1:8" ht="28.5">
      <c r="A135" s="128" t="str">
        <f>B135&amp;C135</f>
        <v>DeclarationB31</v>
      </c>
      <c r="B135" s="128" t="s">
        <v>1022</v>
      </c>
      <c r="C135" s="128" t="s">
        <v>1165</v>
      </c>
      <c r="D135" s="128" t="s">
        <v>1166</v>
      </c>
      <c r="E135" s="128" t="s">
        <v>1167</v>
      </c>
      <c r="F135" s="292" t="s">
        <v>1168</v>
      </c>
      <c r="G135" s="128" t="s">
        <v>1169</v>
      </c>
      <c r="H135" s="298" t="s">
        <v>1170</v>
      </c>
    </row>
    <row r="136" spans="1:8" ht="81">
      <c r="A136" s="128" t="str">
        <f t="shared" si="4"/>
        <v>DeclarationB37</v>
      </c>
      <c r="B136" s="128" t="s">
        <v>1022</v>
      </c>
      <c r="C136" s="128" t="s">
        <v>1171</v>
      </c>
      <c r="D136" s="128" t="s">
        <v>1172</v>
      </c>
      <c r="E136" s="128" t="s">
        <v>1173</v>
      </c>
      <c r="F136" s="247" t="s">
        <v>1174</v>
      </c>
      <c r="G136" s="128" t="s">
        <v>1175</v>
      </c>
      <c r="H136" s="298" t="s">
        <v>1176</v>
      </c>
    </row>
    <row r="137" spans="1:8" ht="28.5">
      <c r="A137" s="128" t="str">
        <f t="shared" si="4"/>
        <v>DeclarationB43</v>
      </c>
      <c r="B137" s="128" t="s">
        <v>1022</v>
      </c>
      <c r="C137" s="128" t="s">
        <v>1177</v>
      </c>
      <c r="D137" s="128" t="s">
        <v>1178</v>
      </c>
      <c r="E137" s="246" t="s">
        <v>1179</v>
      </c>
      <c r="F137" s="247" t="s">
        <v>1180</v>
      </c>
      <c r="G137" s="128" t="s">
        <v>1181</v>
      </c>
      <c r="H137" s="298" t="s">
        <v>1182</v>
      </c>
    </row>
    <row r="138" spans="1:8" ht="28.5">
      <c r="A138" s="128" t="str">
        <f t="shared" si="4"/>
        <v>DeclarationB49</v>
      </c>
      <c r="B138" s="128" t="s">
        <v>1022</v>
      </c>
      <c r="C138" s="128" t="s">
        <v>1183</v>
      </c>
      <c r="D138" s="128" t="s">
        <v>1184</v>
      </c>
      <c r="E138" s="246" t="s">
        <v>1185</v>
      </c>
      <c r="F138" s="292" t="s">
        <v>1186</v>
      </c>
      <c r="G138" s="128" t="s">
        <v>1187</v>
      </c>
      <c r="H138" s="298" t="s">
        <v>1188</v>
      </c>
    </row>
    <row r="139" spans="1:8" ht="42.75">
      <c r="A139" s="128" t="str">
        <f t="shared" si="4"/>
        <v>DeclarationB55</v>
      </c>
      <c r="B139" s="128" t="s">
        <v>1022</v>
      </c>
      <c r="C139" s="128" t="s">
        <v>1189</v>
      </c>
      <c r="D139" s="128" t="s">
        <v>1190</v>
      </c>
      <c r="E139" s="250" t="s">
        <v>1191</v>
      </c>
      <c r="F139" s="247" t="s">
        <v>1192</v>
      </c>
      <c r="G139" s="128" t="s">
        <v>1193</v>
      </c>
      <c r="H139" s="298" t="s">
        <v>1194</v>
      </c>
    </row>
    <row r="140" spans="1:8" ht="42.75">
      <c r="A140" s="128" t="str">
        <f t="shared" si="4"/>
        <v>DeclarationB61</v>
      </c>
      <c r="B140" s="128" t="s">
        <v>1022</v>
      </c>
      <c r="C140" s="128" t="s">
        <v>1195</v>
      </c>
      <c r="D140" s="128" t="s">
        <v>1196</v>
      </c>
      <c r="E140" s="250" t="s">
        <v>1197</v>
      </c>
      <c r="F140" s="247" t="s">
        <v>1198</v>
      </c>
      <c r="G140" s="128" t="s">
        <v>1199</v>
      </c>
      <c r="H140" s="298" t="s">
        <v>1200</v>
      </c>
    </row>
    <row r="141" spans="1:8" ht="28.5">
      <c r="A141" s="128" t="str">
        <f t="shared" si="4"/>
        <v>DeclarationB67</v>
      </c>
      <c r="B141" s="128" t="s">
        <v>1022</v>
      </c>
      <c r="C141" s="128" t="s">
        <v>1201</v>
      </c>
      <c r="D141" s="128" t="s">
        <v>1202</v>
      </c>
      <c r="E141" s="246" t="s">
        <v>1203</v>
      </c>
      <c r="F141" s="247" t="s">
        <v>1204</v>
      </c>
      <c r="G141" s="128" t="s">
        <v>1205</v>
      </c>
      <c r="H141" s="298" t="s">
        <v>1206</v>
      </c>
    </row>
    <row r="142" spans="1:8" ht="28.5">
      <c r="A142" s="128" t="str">
        <f t="shared" si="4"/>
        <v>DeclarationB69</v>
      </c>
      <c r="B142" s="128" t="s">
        <v>1022</v>
      </c>
      <c r="C142" s="128" t="s">
        <v>1207</v>
      </c>
      <c r="D142" s="128" t="s">
        <v>1208</v>
      </c>
      <c r="E142" s="246" t="s">
        <v>12802</v>
      </c>
      <c r="F142" s="292" t="s">
        <v>1209</v>
      </c>
      <c r="G142" s="128" t="s">
        <v>1210</v>
      </c>
      <c r="H142" s="298" t="s">
        <v>1211</v>
      </c>
    </row>
    <row r="143" spans="1:8" ht="54">
      <c r="A143" s="128" t="str">
        <f t="shared" si="4"/>
        <v>DeclarationB71</v>
      </c>
      <c r="B143" s="128" t="s">
        <v>1022</v>
      </c>
      <c r="C143" s="128" t="s">
        <v>1212</v>
      </c>
      <c r="D143" s="128" t="s">
        <v>1213</v>
      </c>
      <c r="E143" s="246" t="s">
        <v>12803</v>
      </c>
      <c r="F143" s="247" t="s">
        <v>1214</v>
      </c>
      <c r="G143" s="128" t="s">
        <v>1215</v>
      </c>
      <c r="H143" s="298" t="s">
        <v>1216</v>
      </c>
    </row>
    <row r="144" spans="1:8" ht="57">
      <c r="A144" s="128" t="str">
        <f t="shared" ref="A144:A177" si="6">B144&amp;C144</f>
        <v>Declaration</v>
      </c>
      <c r="B144" s="128" t="s">
        <v>1022</v>
      </c>
      <c r="D144" s="128" t="s">
        <v>1217</v>
      </c>
      <c r="E144" s="246" t="s">
        <v>1218</v>
      </c>
      <c r="F144" s="267" t="s">
        <v>1219</v>
      </c>
      <c r="G144" s="128" t="s">
        <v>1220</v>
      </c>
      <c r="H144" s="298" t="s">
        <v>1221</v>
      </c>
    </row>
    <row r="145" spans="1:8" ht="71.25">
      <c r="A145" s="128" t="str">
        <f t="shared" si="6"/>
        <v>DeclarationB73</v>
      </c>
      <c r="B145" s="128" t="s">
        <v>1022</v>
      </c>
      <c r="C145" s="128" t="s">
        <v>1222</v>
      </c>
      <c r="D145" s="128" t="s">
        <v>1223</v>
      </c>
      <c r="E145" s="250" t="s">
        <v>1224</v>
      </c>
      <c r="F145" s="247" t="s">
        <v>1225</v>
      </c>
      <c r="G145" s="128" t="s">
        <v>1226</v>
      </c>
      <c r="H145" s="298" t="s">
        <v>1227</v>
      </c>
    </row>
    <row r="146" spans="1:8" ht="40.5">
      <c r="A146" s="128" t="str">
        <f t="shared" si="6"/>
        <v>DeclarationB77</v>
      </c>
      <c r="B146" s="128" t="s">
        <v>1022</v>
      </c>
      <c r="C146" s="128" t="s">
        <v>1228</v>
      </c>
      <c r="D146" s="128" t="s">
        <v>1229</v>
      </c>
      <c r="E146" s="246" t="s">
        <v>12804</v>
      </c>
      <c r="F146" s="247" t="s">
        <v>1230</v>
      </c>
      <c r="G146" s="128" t="s">
        <v>1231</v>
      </c>
      <c r="H146" s="304" t="s">
        <v>1232</v>
      </c>
    </row>
    <row r="147" spans="1:8" ht="42.75">
      <c r="A147" s="128" t="str">
        <f t="shared" si="6"/>
        <v>DeclarationB79</v>
      </c>
      <c r="B147" s="128" t="s">
        <v>1022</v>
      </c>
      <c r="C147" s="128" t="s">
        <v>1233</v>
      </c>
      <c r="D147" s="128" t="s">
        <v>1234</v>
      </c>
      <c r="E147" s="250" t="s">
        <v>1235</v>
      </c>
      <c r="F147" s="292" t="s">
        <v>1236</v>
      </c>
      <c r="G147" s="128" t="s">
        <v>1237</v>
      </c>
      <c r="H147" s="298" t="s">
        <v>1238</v>
      </c>
    </row>
    <row r="148" spans="1:8" ht="42.75">
      <c r="A148" s="128" t="str">
        <f t="shared" si="6"/>
        <v>DeclarationB81</v>
      </c>
      <c r="B148" s="128" t="s">
        <v>1022</v>
      </c>
      <c r="C148" s="128" t="s">
        <v>1239</v>
      </c>
      <c r="D148" s="128" t="s">
        <v>1240</v>
      </c>
      <c r="E148" s="246" t="s">
        <v>12805</v>
      </c>
      <c r="F148" s="247" t="s">
        <v>1241</v>
      </c>
      <c r="G148" s="128" t="s">
        <v>1242</v>
      </c>
      <c r="H148" s="298" t="s">
        <v>1243</v>
      </c>
    </row>
    <row r="149" spans="1:8" ht="28.5">
      <c r="A149" s="128" t="str">
        <f t="shared" si="6"/>
        <v>DeclarationB83</v>
      </c>
      <c r="B149" s="128" t="s">
        <v>1022</v>
      </c>
      <c r="C149" s="128" t="s">
        <v>1244</v>
      </c>
      <c r="D149" s="128" t="s">
        <v>1245</v>
      </c>
      <c r="E149" s="246" t="s">
        <v>1246</v>
      </c>
      <c r="F149" s="247" t="s">
        <v>1247</v>
      </c>
      <c r="G149" s="128" t="s">
        <v>1248</v>
      </c>
      <c r="H149" s="304" t="s">
        <v>1249</v>
      </c>
    </row>
    <row r="150" spans="1:8" ht="28.5">
      <c r="A150" s="128" t="str">
        <f t="shared" si="6"/>
        <v>DeclarationD25</v>
      </c>
      <c r="B150" s="128" t="s">
        <v>1022</v>
      </c>
      <c r="C150" s="128" t="s">
        <v>1250</v>
      </c>
      <c r="D150" s="128" t="s">
        <v>1251</v>
      </c>
      <c r="E150" s="246" t="s">
        <v>1252</v>
      </c>
      <c r="F150" s="247" t="s">
        <v>1252</v>
      </c>
      <c r="G150" s="128" t="s">
        <v>1253</v>
      </c>
      <c r="H150" s="298" t="s">
        <v>1254</v>
      </c>
    </row>
    <row r="151" spans="1:8" ht="28.5">
      <c r="A151" s="128" t="str">
        <f t="shared" si="6"/>
        <v>DeclarationB68</v>
      </c>
      <c r="B151" s="128" t="s">
        <v>1022</v>
      </c>
      <c r="C151" s="128" t="s">
        <v>1255</v>
      </c>
      <c r="D151" s="128" t="s">
        <v>1256</v>
      </c>
      <c r="E151" s="246" t="s">
        <v>1257</v>
      </c>
      <c r="F151" s="247" t="s">
        <v>1258</v>
      </c>
      <c r="G151" s="128" t="s">
        <v>1259</v>
      </c>
      <c r="H151" s="298" t="s">
        <v>1256</v>
      </c>
    </row>
    <row r="152" spans="1:8" ht="28.5">
      <c r="A152" s="128" t="str">
        <f t="shared" si="6"/>
        <v>DeclarationG25</v>
      </c>
      <c r="B152" s="128" t="s">
        <v>1022</v>
      </c>
      <c r="C152" s="128" t="s">
        <v>1260</v>
      </c>
      <c r="D152" s="128" t="s">
        <v>1261</v>
      </c>
      <c r="E152" s="246" t="s">
        <v>1262</v>
      </c>
      <c r="F152" s="247" t="s">
        <v>1263</v>
      </c>
      <c r="G152" s="128" t="s">
        <v>1264</v>
      </c>
      <c r="H152" s="298" t="s">
        <v>1265</v>
      </c>
    </row>
    <row r="153" spans="1:8" ht="28.5">
      <c r="A153" s="128" t="str">
        <f t="shared" si="6"/>
        <v>DeclarationB26</v>
      </c>
      <c r="B153" s="128" t="s">
        <v>1022</v>
      </c>
      <c r="C153" s="128" t="s">
        <v>1266</v>
      </c>
      <c r="D153" s="128" t="s">
        <v>45</v>
      </c>
      <c r="E153" s="246" t="s">
        <v>1267</v>
      </c>
      <c r="F153" s="247" t="s">
        <v>1268</v>
      </c>
      <c r="G153" s="128" t="s">
        <v>1269</v>
      </c>
      <c r="H153" s="298" t="s">
        <v>45</v>
      </c>
    </row>
    <row r="154" spans="1:8" ht="28.5">
      <c r="A154" s="128" t="str">
        <f t="shared" si="6"/>
        <v>DeclarationB27</v>
      </c>
      <c r="B154" s="128" t="s">
        <v>1022</v>
      </c>
      <c r="C154" s="128" t="s">
        <v>1270</v>
      </c>
      <c r="D154" s="128" t="s">
        <v>46</v>
      </c>
      <c r="E154" s="246" t="s">
        <v>12778</v>
      </c>
      <c r="F154" s="268" t="s">
        <v>1271</v>
      </c>
      <c r="G154" t="s">
        <v>12777</v>
      </c>
      <c r="H154" s="298" t="s">
        <v>46</v>
      </c>
    </row>
    <row r="155" spans="1:8" ht="28.5">
      <c r="A155" s="128" t="str">
        <f t="shared" si="6"/>
        <v>DeclarationB28</v>
      </c>
      <c r="B155" s="128" t="s">
        <v>1022</v>
      </c>
      <c r="C155" s="128" t="s">
        <v>1272</v>
      </c>
      <c r="G155"/>
      <c r="H155" s="298"/>
    </row>
    <row r="156" spans="1:8" ht="28.5">
      <c r="A156" s="128" t="str">
        <f t="shared" si="6"/>
        <v>DeclarationB29</v>
      </c>
      <c r="B156" s="128" t="s">
        <v>1022</v>
      </c>
      <c r="C156" s="128" t="s">
        <v>1273</v>
      </c>
      <c r="G156"/>
      <c r="H156" s="298"/>
    </row>
    <row r="157" spans="1:8" ht="28.5">
      <c r="A157" s="128" t="str">
        <f t="shared" si="6"/>
        <v>DeclarationB32</v>
      </c>
      <c r="B157" s="128" t="s">
        <v>1022</v>
      </c>
      <c r="C157" s="128" t="s">
        <v>1274</v>
      </c>
      <c r="D157" s="128" t="s">
        <v>45</v>
      </c>
      <c r="E157" s="246" t="s">
        <v>1267</v>
      </c>
      <c r="F157" s="247" t="s">
        <v>1268</v>
      </c>
      <c r="G157" s="128" t="s">
        <v>1269</v>
      </c>
      <c r="H157" s="298" t="s">
        <v>45</v>
      </c>
    </row>
    <row r="158" spans="1:8" ht="28.5">
      <c r="A158" s="128" t="str">
        <f t="shared" si="6"/>
        <v>DeclarationB33</v>
      </c>
      <c r="B158" s="128" t="s">
        <v>1022</v>
      </c>
      <c r="C158" s="128" t="s">
        <v>1275</v>
      </c>
      <c r="D158" s="128" t="s">
        <v>46</v>
      </c>
      <c r="E158" s="246" t="s">
        <v>12778</v>
      </c>
      <c r="F158" s="268" t="s">
        <v>1271</v>
      </c>
      <c r="G158" t="s">
        <v>12777</v>
      </c>
      <c r="H158" s="298" t="s">
        <v>46</v>
      </c>
    </row>
    <row r="159" spans="1:8" ht="28.5">
      <c r="A159" s="128" t="str">
        <f t="shared" si="6"/>
        <v>DeclarationB34</v>
      </c>
      <c r="B159" s="128" t="s">
        <v>1022</v>
      </c>
      <c r="C159" s="128" t="s">
        <v>1276</v>
      </c>
      <c r="G159"/>
      <c r="H159" s="298"/>
    </row>
    <row r="160" spans="1:8" ht="28.5">
      <c r="A160" s="128" t="str">
        <f t="shared" si="6"/>
        <v>DeclarationB35</v>
      </c>
      <c r="B160" s="128" t="s">
        <v>1022</v>
      </c>
      <c r="C160" s="128" t="s">
        <v>1277</v>
      </c>
      <c r="G160"/>
      <c r="H160" s="298"/>
    </row>
    <row r="161" spans="1:8" ht="28.5">
      <c r="A161" s="128" t="str">
        <f t="shared" ref="A161:A164" si="7">B161&amp;C161</f>
        <v>DeclarationB38</v>
      </c>
      <c r="B161" s="128" t="s">
        <v>1022</v>
      </c>
      <c r="C161" s="128" t="s">
        <v>1278</v>
      </c>
      <c r="D161" s="128" t="s">
        <v>45</v>
      </c>
      <c r="E161" s="246" t="s">
        <v>1267</v>
      </c>
      <c r="F161" s="247" t="s">
        <v>1268</v>
      </c>
      <c r="G161" s="128" t="s">
        <v>1269</v>
      </c>
      <c r="H161" s="298" t="s">
        <v>45</v>
      </c>
    </row>
    <row r="162" spans="1:8" ht="28.5">
      <c r="A162" s="128" t="str">
        <f t="shared" si="7"/>
        <v>DeclarationB39</v>
      </c>
      <c r="B162" s="128" t="s">
        <v>1022</v>
      </c>
      <c r="C162" s="128" t="s">
        <v>1279</v>
      </c>
      <c r="D162" s="128" t="s">
        <v>46</v>
      </c>
      <c r="E162" s="246" t="s">
        <v>12778</v>
      </c>
      <c r="F162" s="268" t="s">
        <v>1271</v>
      </c>
      <c r="G162" t="s">
        <v>12777</v>
      </c>
      <c r="H162" s="298" t="s">
        <v>46</v>
      </c>
    </row>
    <row r="163" spans="1:8" ht="28.5">
      <c r="A163" s="128" t="str">
        <f t="shared" si="7"/>
        <v>DeclarationB40</v>
      </c>
      <c r="B163" s="128" t="s">
        <v>1022</v>
      </c>
      <c r="C163" s="128" t="s">
        <v>1280</v>
      </c>
      <c r="G163"/>
      <c r="H163" s="298"/>
    </row>
    <row r="164" spans="1:8" ht="28.5">
      <c r="A164" s="128" t="str">
        <f t="shared" si="7"/>
        <v>DeclarationB41</v>
      </c>
      <c r="B164" s="128" t="s">
        <v>1022</v>
      </c>
      <c r="C164" s="128" t="s">
        <v>1281</v>
      </c>
      <c r="G164"/>
      <c r="H164" s="298"/>
    </row>
    <row r="165" spans="1:8">
      <c r="A165" s="128" t="str">
        <f t="shared" si="6"/>
        <v>DeclarationAth</v>
      </c>
      <c r="B165" s="128" t="s">
        <v>1022</v>
      </c>
      <c r="C165" s="128" t="s">
        <v>1282</v>
      </c>
      <c r="D165" s="128" t="s">
        <v>1283</v>
      </c>
      <c r="E165" s="246" t="s">
        <v>1284</v>
      </c>
      <c r="F165" s="247" t="s">
        <v>1285</v>
      </c>
      <c r="G165" s="128" t="s">
        <v>1286</v>
      </c>
      <c r="H165" s="298" t="s">
        <v>1287</v>
      </c>
    </row>
    <row r="166" spans="1:8" ht="28.5">
      <c r="A166" s="128" t="str">
        <f t="shared" si="6"/>
        <v>DeclarationB86</v>
      </c>
      <c r="B166" s="128" t="s">
        <v>1022</v>
      </c>
      <c r="C166" s="128" t="s">
        <v>1288</v>
      </c>
      <c r="D166" s="128" t="s">
        <v>27</v>
      </c>
      <c r="E166" s="246" t="s">
        <v>1289</v>
      </c>
      <c r="F166" s="247" t="s">
        <v>1290</v>
      </c>
      <c r="G166" s="128" t="s">
        <v>1291</v>
      </c>
      <c r="H166" s="298" t="s">
        <v>1292</v>
      </c>
    </row>
    <row r="167" spans="1:8" ht="28.5">
      <c r="A167" s="128" t="str">
        <f t="shared" si="6"/>
        <v>DeclarationB87</v>
      </c>
      <c r="B167" s="128" t="s">
        <v>1022</v>
      </c>
      <c r="C167" s="128" t="s">
        <v>1293</v>
      </c>
      <c r="D167" s="128" t="s">
        <v>24</v>
      </c>
      <c r="E167" s="246" t="s">
        <v>1294</v>
      </c>
      <c r="F167" s="247" t="s">
        <v>1295</v>
      </c>
      <c r="G167" s="128" t="s">
        <v>1296</v>
      </c>
      <c r="H167" s="298" t="s">
        <v>24</v>
      </c>
    </row>
    <row r="168" spans="1:8" ht="28.5">
      <c r="A168" s="128" t="str">
        <f t="shared" si="6"/>
        <v>DeclarationB88</v>
      </c>
      <c r="B168" s="128" t="s">
        <v>1022</v>
      </c>
      <c r="C168" s="128" t="s">
        <v>1297</v>
      </c>
      <c r="D168" s="128" t="s">
        <v>28</v>
      </c>
      <c r="E168" s="246" t="s">
        <v>1298</v>
      </c>
      <c r="F168" s="247" t="s">
        <v>1299</v>
      </c>
      <c r="G168" s="128" t="s">
        <v>1300</v>
      </c>
      <c r="H168" s="298" t="s">
        <v>1301</v>
      </c>
    </row>
    <row r="169" spans="1:8" ht="28.5">
      <c r="A169" s="128" t="str">
        <f t="shared" si="6"/>
        <v>DeclarationB89</v>
      </c>
      <c r="B169" s="128" t="s">
        <v>1022</v>
      </c>
      <c r="C169" s="128" t="s">
        <v>1302</v>
      </c>
      <c r="D169" s="269">
        <v>1</v>
      </c>
      <c r="E169" s="269">
        <v>1</v>
      </c>
      <c r="F169" s="270">
        <v>1</v>
      </c>
      <c r="G169" s="269">
        <v>1</v>
      </c>
      <c r="H169" s="298" t="s">
        <v>1303</v>
      </c>
    </row>
    <row r="170" spans="1:8" ht="28.5">
      <c r="A170" s="128" t="str">
        <f t="shared" si="6"/>
        <v>DeclarationB90</v>
      </c>
      <c r="B170" s="128" t="s">
        <v>1022</v>
      </c>
      <c r="C170" s="128" t="s">
        <v>1304</v>
      </c>
      <c r="D170" s="271" t="s">
        <v>31</v>
      </c>
      <c r="E170" s="272" t="s">
        <v>1305</v>
      </c>
      <c r="F170" s="296" t="s">
        <v>1306</v>
      </c>
      <c r="G170" s="273" t="s">
        <v>1307</v>
      </c>
      <c r="H170" s="300" t="s">
        <v>1308</v>
      </c>
    </row>
    <row r="171" spans="1:8" ht="28.5">
      <c r="A171" s="128" t="str">
        <f t="shared" si="6"/>
        <v>DeclarationB91</v>
      </c>
      <c r="B171" s="128" t="s">
        <v>1022</v>
      </c>
      <c r="C171" s="128" t="s">
        <v>1309</v>
      </c>
      <c r="D171" s="271" t="s">
        <v>32</v>
      </c>
      <c r="E171" s="272" t="s">
        <v>1310</v>
      </c>
      <c r="F171" s="296" t="s">
        <v>1311</v>
      </c>
      <c r="G171" s="273" t="s">
        <v>1312</v>
      </c>
      <c r="H171" s="300" t="s">
        <v>1313</v>
      </c>
    </row>
    <row r="172" spans="1:8" ht="28.5">
      <c r="A172" s="128" t="str">
        <f t="shared" si="6"/>
        <v>DeclarationB92</v>
      </c>
      <c r="B172" s="128" t="s">
        <v>1022</v>
      </c>
      <c r="C172" s="128" t="s">
        <v>1314</v>
      </c>
      <c r="D172" s="271" t="s">
        <v>33</v>
      </c>
      <c r="E172" s="272" t="s">
        <v>1315</v>
      </c>
      <c r="F172" s="296" t="s">
        <v>1316</v>
      </c>
      <c r="G172" s="273" t="s">
        <v>1317</v>
      </c>
      <c r="H172" s="300" t="s">
        <v>1318</v>
      </c>
    </row>
    <row r="173" spans="1:8" ht="28.5">
      <c r="A173" s="128" t="str">
        <f t="shared" si="6"/>
        <v>DeclarationB93</v>
      </c>
      <c r="B173" s="128" t="s">
        <v>1022</v>
      </c>
      <c r="C173" s="128" t="s">
        <v>1319</v>
      </c>
      <c r="D173" s="271" t="s">
        <v>34</v>
      </c>
      <c r="E173" s="272" t="s">
        <v>1320</v>
      </c>
      <c r="F173" s="296" t="s">
        <v>1321</v>
      </c>
      <c r="G173" s="273" t="s">
        <v>1322</v>
      </c>
      <c r="H173" s="300" t="s">
        <v>1323</v>
      </c>
    </row>
    <row r="174" spans="1:8" ht="28.5">
      <c r="A174" s="128" t="str">
        <f t="shared" si="6"/>
        <v>DeclarationB94</v>
      </c>
      <c r="B174" s="128" t="s">
        <v>1022</v>
      </c>
      <c r="C174" s="128" t="s">
        <v>1324</v>
      </c>
      <c r="D174" s="128" t="s">
        <v>35</v>
      </c>
      <c r="E174" s="246" t="s">
        <v>1325</v>
      </c>
      <c r="F174" s="247" t="s">
        <v>1326</v>
      </c>
      <c r="G174" s="128" t="s">
        <v>1327</v>
      </c>
      <c r="H174" s="298" t="s">
        <v>1328</v>
      </c>
    </row>
    <row r="175" spans="1:8" ht="28.5">
      <c r="A175" s="128" t="str">
        <f t="shared" si="6"/>
        <v>DeclarationB95</v>
      </c>
      <c r="B175" s="128" t="s">
        <v>1022</v>
      </c>
      <c r="C175" s="128" t="s">
        <v>1329</v>
      </c>
      <c r="D175" s="274" t="s">
        <v>1330</v>
      </c>
      <c r="E175" s="275" t="s">
        <v>1331</v>
      </c>
      <c r="F175" s="292" t="s">
        <v>1332</v>
      </c>
      <c r="G175" s="276" t="s">
        <v>1333</v>
      </c>
      <c r="H175" s="298" t="s">
        <v>1334</v>
      </c>
    </row>
    <row r="176" spans="1:8" ht="28.5">
      <c r="A176" s="128" t="str">
        <f t="shared" si="6"/>
        <v>DeclarationB96</v>
      </c>
      <c r="B176" s="128" t="s">
        <v>1022</v>
      </c>
      <c r="C176" s="128" t="s">
        <v>1335</v>
      </c>
      <c r="D176" s="274" t="s">
        <v>1336</v>
      </c>
      <c r="E176" s="266" t="s">
        <v>1337</v>
      </c>
      <c r="F176" s="292" t="s">
        <v>1338</v>
      </c>
      <c r="G176" s="277" t="s">
        <v>1339</v>
      </c>
      <c r="H176" s="298" t="s">
        <v>1340</v>
      </c>
    </row>
    <row r="177" spans="1:8" ht="28.5">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28.5">
      <c r="A179" s="128" t="str">
        <f t="shared" si="8"/>
        <v>Smelter Look-upA4</v>
      </c>
      <c r="B179" s="128" t="s">
        <v>1343</v>
      </c>
      <c r="C179" s="128" t="s">
        <v>1349</v>
      </c>
      <c r="D179" s="128" t="s">
        <v>1350</v>
      </c>
      <c r="E179" s="279"/>
      <c r="F179" s="247" t="s">
        <v>1351</v>
      </c>
      <c r="G179" s="128" t="s">
        <v>1352</v>
      </c>
      <c r="H179" s="298" t="s">
        <v>1353</v>
      </c>
    </row>
    <row r="180" spans="1:8" ht="28.5">
      <c r="A180" s="128" t="str">
        <f t="shared" si="8"/>
        <v>Smelter Look-upB4</v>
      </c>
      <c r="B180" s="128" t="s">
        <v>1343</v>
      </c>
      <c r="C180" s="128" t="s">
        <v>798</v>
      </c>
      <c r="D180" s="128" t="s">
        <v>1354</v>
      </c>
      <c r="E180" s="295" t="s">
        <v>1355</v>
      </c>
      <c r="F180" s="292" t="s">
        <v>1356</v>
      </c>
      <c r="G180" s="128" t="s">
        <v>1357</v>
      </c>
      <c r="H180" s="298" t="s">
        <v>1358</v>
      </c>
    </row>
    <row r="181" spans="1:8" ht="28.5">
      <c r="A181" s="128" t="str">
        <f t="shared" si="8"/>
        <v>Smelter Look-up</v>
      </c>
      <c r="B181" s="128" t="s">
        <v>1343</v>
      </c>
      <c r="D181" s="128" t="s">
        <v>1359</v>
      </c>
      <c r="E181" s="279"/>
      <c r="F181" s="247" t="s">
        <v>1360</v>
      </c>
      <c r="G181" s="128" t="s">
        <v>1361</v>
      </c>
      <c r="H181" s="298" t="s">
        <v>1362</v>
      </c>
    </row>
    <row r="182" spans="1:8" ht="28.5">
      <c r="A182" s="128" t="str">
        <f t="shared" si="8"/>
        <v>Smelter Look-upC4</v>
      </c>
      <c r="B182" s="128" t="s">
        <v>1343</v>
      </c>
      <c r="C182" s="128" t="s">
        <v>914</v>
      </c>
      <c r="D182" s="128" t="s">
        <v>1363</v>
      </c>
      <c r="E182" s="279" t="s">
        <v>1364</v>
      </c>
      <c r="F182" s="247" t="s">
        <v>1365</v>
      </c>
      <c r="G182" s="128" t="s">
        <v>1366</v>
      </c>
      <c r="H182" s="298" t="s">
        <v>1367</v>
      </c>
    </row>
    <row r="183" spans="1:8" ht="28.5">
      <c r="A183" s="128" t="str">
        <f t="shared" si="8"/>
        <v>Smelter Look-upD4</v>
      </c>
      <c r="B183" s="128" t="s">
        <v>1343</v>
      </c>
      <c r="C183" s="128" t="s">
        <v>1368</v>
      </c>
      <c r="D183" s="128" t="s">
        <v>1369</v>
      </c>
      <c r="E183" s="279"/>
      <c r="F183" s="247" t="s">
        <v>1370</v>
      </c>
      <c r="G183" s="128" t="s">
        <v>1371</v>
      </c>
      <c r="H183" s="298" t="s">
        <v>1372</v>
      </c>
    </row>
    <row r="184" spans="1:8" ht="28.5">
      <c r="A184" s="128" t="str">
        <f t="shared" si="8"/>
        <v>Smelter Look-upE4</v>
      </c>
      <c r="B184" s="128" t="s">
        <v>1343</v>
      </c>
      <c r="C184" s="128" t="s">
        <v>1373</v>
      </c>
      <c r="D184" s="128" t="s">
        <v>1374</v>
      </c>
      <c r="E184" s="295" t="s">
        <v>1375</v>
      </c>
      <c r="F184" s="292" t="s">
        <v>1376</v>
      </c>
      <c r="G184" s="128" t="s">
        <v>1377</v>
      </c>
      <c r="H184" s="298" t="s">
        <v>1378</v>
      </c>
    </row>
    <row r="185" spans="1:8" ht="28.5">
      <c r="A185" s="128" t="str">
        <f t="shared" si="8"/>
        <v>Smelter Look-upF4</v>
      </c>
      <c r="B185" s="128" t="s">
        <v>1343</v>
      </c>
      <c r="C185" s="128" t="s">
        <v>1379</v>
      </c>
      <c r="D185" s="128" t="s">
        <v>1380</v>
      </c>
      <c r="E185" s="246" t="s">
        <v>1381</v>
      </c>
      <c r="F185" s="247" t="s">
        <v>1382</v>
      </c>
      <c r="G185" s="128" t="s">
        <v>1383</v>
      </c>
      <c r="H185" s="298" t="s">
        <v>1384</v>
      </c>
    </row>
    <row r="186" spans="1:8" ht="28.5">
      <c r="A186" s="128" t="str">
        <f t="shared" si="8"/>
        <v>Smelter Look-upG4</v>
      </c>
      <c r="B186" s="128" t="s">
        <v>1343</v>
      </c>
      <c r="C186" s="128" t="s">
        <v>1385</v>
      </c>
      <c r="D186" s="128" t="s">
        <v>1386</v>
      </c>
      <c r="E186" s="246" t="s">
        <v>1387</v>
      </c>
      <c r="F186" s="247" t="s">
        <v>1388</v>
      </c>
      <c r="G186" s="128" t="s">
        <v>1389</v>
      </c>
      <c r="H186" s="298" t="s">
        <v>1390</v>
      </c>
    </row>
    <row r="187" spans="1:8" ht="28.5">
      <c r="A187" s="128" t="str">
        <f t="shared" si="8"/>
        <v>Smelter Look-upH4</v>
      </c>
      <c r="B187" s="128" t="s">
        <v>1343</v>
      </c>
      <c r="C187" s="128" t="s">
        <v>1391</v>
      </c>
      <c r="D187" s="128" t="s">
        <v>1392</v>
      </c>
      <c r="E187" s="246" t="s">
        <v>1393</v>
      </c>
      <c r="F187" s="247" t="s">
        <v>1394</v>
      </c>
      <c r="G187" s="128" t="s">
        <v>1395</v>
      </c>
      <c r="H187" s="298" t="s">
        <v>1396</v>
      </c>
    </row>
    <row r="188" spans="1:8" ht="28.5">
      <c r="A188" s="128" t="str">
        <f t="shared" si="8"/>
        <v>Smelter Look-upI4</v>
      </c>
      <c r="B188" s="128" t="s">
        <v>1343</v>
      </c>
      <c r="C188" s="128" t="s">
        <v>1041</v>
      </c>
      <c r="D188" s="128" t="s">
        <v>1397</v>
      </c>
      <c r="E188" s="246" t="s">
        <v>1398</v>
      </c>
      <c r="F188" s="247" t="s">
        <v>1399</v>
      </c>
      <c r="G188" s="128" t="s">
        <v>1400</v>
      </c>
      <c r="H188" s="298" t="s">
        <v>1401</v>
      </c>
    </row>
    <row r="189" spans="1:8">
      <c r="A189" s="128" t="s">
        <v>1402</v>
      </c>
      <c r="B189" s="128" t="s">
        <v>1403</v>
      </c>
      <c r="C189" s="128" t="s">
        <v>1349</v>
      </c>
      <c r="D189" s="128" t="s">
        <v>1404</v>
      </c>
      <c r="E189" s="246" t="s">
        <v>1405</v>
      </c>
      <c r="F189" s="247" t="s">
        <v>1406</v>
      </c>
      <c r="G189" s="128" t="s">
        <v>1407</v>
      </c>
      <c r="H189" s="298" t="s">
        <v>1408</v>
      </c>
    </row>
    <row r="190" spans="1:8">
      <c r="A190" s="128" t="str">
        <f t="shared" si="8"/>
        <v>Smelter ListB4</v>
      </c>
      <c r="B190" s="128" t="s">
        <v>1403</v>
      </c>
      <c r="C190" s="128" t="s">
        <v>798</v>
      </c>
      <c r="D190" s="128" t="s">
        <v>1409</v>
      </c>
      <c r="E190" s="246" t="s">
        <v>1410</v>
      </c>
      <c r="F190" s="247" t="s">
        <v>1411</v>
      </c>
      <c r="G190" s="128" t="s">
        <v>1412</v>
      </c>
      <c r="H190" s="298" t="s">
        <v>1413</v>
      </c>
    </row>
    <row r="191" spans="1:8">
      <c r="A191" s="128" t="str">
        <f t="shared" si="8"/>
        <v>Smelter ListC4</v>
      </c>
      <c r="B191" s="128" t="s">
        <v>1403</v>
      </c>
      <c r="C191" s="128" t="s">
        <v>914</v>
      </c>
      <c r="D191" s="128" t="s">
        <v>1354</v>
      </c>
      <c r="E191" s="295" t="s">
        <v>1355</v>
      </c>
      <c r="F191" s="292" t="s">
        <v>1356</v>
      </c>
      <c r="G191" s="128" t="s">
        <v>1357</v>
      </c>
      <c r="H191" s="298" t="s">
        <v>1358</v>
      </c>
    </row>
    <row r="192" spans="1:8" ht="27">
      <c r="A192" s="128" t="str">
        <f t="shared" si="8"/>
        <v>Smelter ListD4</v>
      </c>
      <c r="B192" s="128" t="s">
        <v>1403</v>
      </c>
      <c r="C192" s="128" t="s">
        <v>1368</v>
      </c>
      <c r="D192" s="280" t="s">
        <v>1414</v>
      </c>
      <c r="E192" s="295" t="s">
        <v>1415</v>
      </c>
      <c r="F192" s="292" t="s">
        <v>1416</v>
      </c>
      <c r="G192" s="280" t="s">
        <v>1417</v>
      </c>
      <c r="H192" s="298" t="s">
        <v>1418</v>
      </c>
    </row>
    <row r="193" spans="1:8" ht="15.75">
      <c r="A193" s="128" t="str">
        <f t="shared" si="8"/>
        <v>Smelter ListE4</v>
      </c>
      <c r="B193" s="128" t="s">
        <v>1403</v>
      </c>
      <c r="C193" s="128" t="s">
        <v>1373</v>
      </c>
      <c r="D193" s="128" t="s">
        <v>1419</v>
      </c>
      <c r="E193" s="246" t="s">
        <v>1420</v>
      </c>
      <c r="F193" s="247" t="s">
        <v>1421</v>
      </c>
      <c r="G193" s="128" t="s">
        <v>1422</v>
      </c>
      <c r="H193" s="298" t="s">
        <v>1423</v>
      </c>
    </row>
    <row r="194" spans="1:8">
      <c r="A194" s="128" t="str">
        <f t="shared" si="8"/>
        <v>Smelter ListH4</v>
      </c>
      <c r="B194" s="128" t="s">
        <v>1403</v>
      </c>
      <c r="C194" s="128" t="s">
        <v>1391</v>
      </c>
      <c r="D194" s="128" t="s">
        <v>1386</v>
      </c>
      <c r="E194" s="246" t="s">
        <v>1387</v>
      </c>
      <c r="F194" s="247" t="s">
        <v>1388</v>
      </c>
      <c r="G194" s="128" t="s">
        <v>1389</v>
      </c>
      <c r="H194" s="298" t="s">
        <v>1390</v>
      </c>
    </row>
    <row r="195" spans="1:8">
      <c r="A195" s="128" t="str">
        <f t="shared" si="8"/>
        <v>Smelter ListI4</v>
      </c>
      <c r="B195" s="128" t="s">
        <v>1403</v>
      </c>
      <c r="C195" s="128" t="s">
        <v>1041</v>
      </c>
      <c r="D195" s="128" t="s">
        <v>1392</v>
      </c>
      <c r="E195" s="246" t="s">
        <v>1393</v>
      </c>
      <c r="F195" s="247" t="s">
        <v>1394</v>
      </c>
      <c r="G195" s="128" t="s">
        <v>1395</v>
      </c>
      <c r="H195" s="298" t="s">
        <v>1396</v>
      </c>
    </row>
    <row r="196" spans="1:8">
      <c r="A196" s="128" t="str">
        <f t="shared" si="8"/>
        <v>Smelter ListJ4</v>
      </c>
      <c r="B196" s="128" t="s">
        <v>1403</v>
      </c>
      <c r="C196" s="128" t="s">
        <v>1424</v>
      </c>
      <c r="D196" s="128" t="s">
        <v>1397</v>
      </c>
      <c r="E196" s="246" t="s">
        <v>1398</v>
      </c>
      <c r="F196" s="247" t="s">
        <v>1399</v>
      </c>
      <c r="G196" s="128" t="s">
        <v>1400</v>
      </c>
      <c r="H196" s="298" t="s">
        <v>1401</v>
      </c>
    </row>
    <row r="197" spans="1:8">
      <c r="A197" s="128" t="str">
        <f t="shared" si="8"/>
        <v>Smelter ListK4</v>
      </c>
      <c r="B197" s="128" t="s">
        <v>1403</v>
      </c>
      <c r="C197" s="128" t="s">
        <v>1425</v>
      </c>
      <c r="D197" s="128" t="s">
        <v>1426</v>
      </c>
      <c r="E197" s="246" t="s">
        <v>1427</v>
      </c>
      <c r="F197" s="247" t="s">
        <v>1428</v>
      </c>
      <c r="G197" s="128" t="s">
        <v>1429</v>
      </c>
      <c r="H197" s="298" t="s">
        <v>1430</v>
      </c>
    </row>
    <row r="198" spans="1:8">
      <c r="A198" s="128" t="str">
        <f t="shared" si="8"/>
        <v>Smelter ListL4</v>
      </c>
      <c r="B198" s="128" t="s">
        <v>1403</v>
      </c>
      <c r="C198" s="128" t="s">
        <v>1431</v>
      </c>
      <c r="D198" s="128" t="s">
        <v>1432</v>
      </c>
      <c r="E198" s="246" t="s">
        <v>1433</v>
      </c>
      <c r="F198" s="247" t="s">
        <v>1434</v>
      </c>
      <c r="G198" s="128" t="s">
        <v>1435</v>
      </c>
      <c r="H198" s="298" t="s">
        <v>1436</v>
      </c>
    </row>
    <row r="199" spans="1:8" ht="28.5">
      <c r="A199" s="128" t="str">
        <f t="shared" si="8"/>
        <v>Smelter ListM4</v>
      </c>
      <c r="B199" s="128" t="s">
        <v>1403</v>
      </c>
      <c r="C199" s="128" t="s">
        <v>1437</v>
      </c>
      <c r="D199" s="128" t="s">
        <v>1438</v>
      </c>
      <c r="E199" s="246" t="s">
        <v>1439</v>
      </c>
      <c r="F199" s="247" t="s">
        <v>1440</v>
      </c>
      <c r="G199" s="128" t="s">
        <v>1441</v>
      </c>
      <c r="H199" s="298" t="s">
        <v>1442</v>
      </c>
    </row>
    <row r="200" spans="1:8" ht="28.5">
      <c r="A200" s="128" t="str">
        <f t="shared" si="8"/>
        <v>Smelter ListN4</v>
      </c>
      <c r="B200" s="128" t="s">
        <v>1403</v>
      </c>
      <c r="C200" s="128" t="s">
        <v>1443</v>
      </c>
      <c r="D200" s="128" t="s">
        <v>1444</v>
      </c>
      <c r="E200" s="246" t="s">
        <v>1445</v>
      </c>
      <c r="F200" s="247" t="s">
        <v>1446</v>
      </c>
      <c r="G200" s="128" t="s">
        <v>1447</v>
      </c>
      <c r="H200" s="298" t="s">
        <v>1448</v>
      </c>
    </row>
    <row r="201" spans="1:8" ht="28.5">
      <c r="A201" s="128" t="str">
        <f t="shared" si="8"/>
        <v>Smelter ListO4</v>
      </c>
      <c r="B201" s="128" t="s">
        <v>1403</v>
      </c>
      <c r="C201" s="128" t="s">
        <v>1449</v>
      </c>
      <c r="D201" s="128" t="s">
        <v>1450</v>
      </c>
      <c r="E201" s="246" t="s">
        <v>1451</v>
      </c>
      <c r="F201" s="247" t="s">
        <v>1452</v>
      </c>
      <c r="G201" s="128" t="s">
        <v>1453</v>
      </c>
      <c r="H201" s="298" t="s">
        <v>1454</v>
      </c>
    </row>
    <row r="202" spans="1:8" ht="28.5">
      <c r="A202" s="128" t="str">
        <f t="shared" si="8"/>
        <v>Smelter ListP4</v>
      </c>
      <c r="B202" s="128" t="s">
        <v>1403</v>
      </c>
      <c r="C202" s="128" t="s">
        <v>1455</v>
      </c>
      <c r="D202" s="128" t="s">
        <v>1456</v>
      </c>
      <c r="E202" s="246" t="s">
        <v>1457</v>
      </c>
      <c r="F202" s="247" t="s">
        <v>1458</v>
      </c>
      <c r="G202" s="128" t="s">
        <v>1459</v>
      </c>
      <c r="H202" s="298" t="s">
        <v>1460</v>
      </c>
    </row>
    <row r="203" spans="1:8" ht="28.5">
      <c r="A203" s="128" t="str">
        <f t="shared" si="8"/>
        <v>Smelter ListQ4</v>
      </c>
      <c r="B203" s="128" t="s">
        <v>1403</v>
      </c>
      <c r="C203" s="128" t="s">
        <v>1461</v>
      </c>
      <c r="D203" s="128" t="s">
        <v>1261</v>
      </c>
      <c r="E203" s="246" t="s">
        <v>1262</v>
      </c>
      <c r="F203" s="247" t="s">
        <v>1263</v>
      </c>
      <c r="G203" s="128" t="s">
        <v>1264</v>
      </c>
      <c r="H203" s="298" t="s">
        <v>1265</v>
      </c>
    </row>
    <row r="204" spans="1:8" ht="28.5">
      <c r="A204" s="128" t="str">
        <f t="shared" si="8"/>
        <v>Smelter ListJ2</v>
      </c>
      <c r="B204" s="128" t="s">
        <v>1403</v>
      </c>
      <c r="C204" s="128" t="s">
        <v>1462</v>
      </c>
      <c r="D204" s="128" t="s">
        <v>1463</v>
      </c>
      <c r="E204" s="246" t="s">
        <v>1464</v>
      </c>
      <c r="F204" s="247" t="s">
        <v>1465</v>
      </c>
      <c r="G204" s="128" t="s">
        <v>1466</v>
      </c>
      <c r="H204" s="298" t="s">
        <v>1467</v>
      </c>
    </row>
    <row r="205" spans="1:8" ht="27">
      <c r="A205" s="128" t="str">
        <f t="shared" si="8"/>
        <v>Smelter ListB2</v>
      </c>
      <c r="B205" s="128" t="s">
        <v>1403</v>
      </c>
      <c r="C205" s="128" t="s">
        <v>787</v>
      </c>
      <c r="D205" s="281" t="s">
        <v>1468</v>
      </c>
      <c r="E205" s="246" t="s">
        <v>1469</v>
      </c>
      <c r="F205" s="247" t="s">
        <v>1470</v>
      </c>
      <c r="G205" s="281" t="s">
        <v>1471</v>
      </c>
      <c r="H205" s="298" t="s">
        <v>1472</v>
      </c>
    </row>
    <row r="206" spans="1:8" ht="409.5">
      <c r="A206" s="128" t="str">
        <f>B206&amp;C206</f>
        <v>Smelter ListB3</v>
      </c>
      <c r="B206" s="128" t="s">
        <v>1403</v>
      </c>
      <c r="C206" s="128" t="s">
        <v>792</v>
      </c>
      <c r="D206" s="281" t="s">
        <v>1473</v>
      </c>
      <c r="E206" s="297" t="s">
        <v>1474</v>
      </c>
      <c r="F206" s="292" t="s">
        <v>1475</v>
      </c>
      <c r="G206" s="282" t="s">
        <v>1476</v>
      </c>
      <c r="H206" s="298" t="s">
        <v>1477</v>
      </c>
    </row>
    <row r="207" spans="1:8">
      <c r="A207" s="128" t="str">
        <f t="shared" si="8"/>
        <v>Smelter ListF4</v>
      </c>
      <c r="B207" s="128" t="s">
        <v>1403</v>
      </c>
      <c r="C207" s="128" t="s">
        <v>1379</v>
      </c>
      <c r="D207" s="128" t="s">
        <v>1478</v>
      </c>
      <c r="E207" s="246" t="s">
        <v>1479</v>
      </c>
      <c r="F207" s="247" t="s">
        <v>899</v>
      </c>
      <c r="G207" s="128" t="s">
        <v>1480</v>
      </c>
      <c r="H207" s="298" t="s">
        <v>1481</v>
      </c>
    </row>
    <row r="208" spans="1:8" ht="28.5">
      <c r="A208" s="128" t="str">
        <f t="shared" si="8"/>
        <v>Smelter ListG4</v>
      </c>
      <c r="B208" s="128" t="s">
        <v>1403</v>
      </c>
      <c r="C208" s="128" t="s">
        <v>1385</v>
      </c>
      <c r="D208" s="128" t="s">
        <v>1380</v>
      </c>
      <c r="E208" s="246" t="s">
        <v>1381</v>
      </c>
      <c r="F208" s="247" t="s">
        <v>1382</v>
      </c>
      <c r="G208" s="128" t="s">
        <v>1482</v>
      </c>
      <c r="H208" s="298" t="s">
        <v>1384</v>
      </c>
    </row>
    <row r="209" spans="1:8" ht="28.5">
      <c r="A209" s="128" t="str">
        <f t="shared" si="8"/>
        <v>Smelter ListAH5</v>
      </c>
      <c r="B209" s="128" t="s">
        <v>1403</v>
      </c>
      <c r="C209" s="128" t="s">
        <v>1483</v>
      </c>
      <c r="D209" s="128" t="s">
        <v>27</v>
      </c>
      <c r="E209" s="246" t="s">
        <v>1289</v>
      </c>
      <c r="F209" s="247" t="s">
        <v>1290</v>
      </c>
      <c r="G209" s="128" t="s">
        <v>1291</v>
      </c>
      <c r="H209" s="298" t="s">
        <v>1292</v>
      </c>
    </row>
    <row r="210" spans="1:8" ht="28.5">
      <c r="A210" s="128" t="str">
        <f t="shared" si="8"/>
        <v>Smelter ListAH6</v>
      </c>
      <c r="B210" s="128" t="s">
        <v>1403</v>
      </c>
      <c r="C210" s="128" t="s">
        <v>1484</v>
      </c>
      <c r="D210" s="128" t="s">
        <v>24</v>
      </c>
      <c r="E210" s="246" t="s">
        <v>1294</v>
      </c>
      <c r="F210" s="247" t="s">
        <v>1295</v>
      </c>
      <c r="G210" s="128" t="s">
        <v>1296</v>
      </c>
      <c r="H210" s="298" t="s">
        <v>24</v>
      </c>
    </row>
    <row r="211" spans="1:8" ht="28.5">
      <c r="A211" s="128" t="str">
        <f t="shared" si="8"/>
        <v>Smelter ListAH7</v>
      </c>
      <c r="B211" s="128" t="s">
        <v>1403</v>
      </c>
      <c r="C211" s="128" t="s">
        <v>1485</v>
      </c>
      <c r="D211" s="128" t="s">
        <v>28</v>
      </c>
      <c r="E211" s="246" t="s">
        <v>1298</v>
      </c>
      <c r="F211" s="247" t="s">
        <v>1299</v>
      </c>
      <c r="G211" s="128" t="s">
        <v>1300</v>
      </c>
      <c r="H211" s="298" t="s">
        <v>1301</v>
      </c>
    </row>
    <row r="212" spans="1:8" ht="42.75">
      <c r="A212" s="128" t="str">
        <f t="shared" si="8"/>
        <v>CheckerA1</v>
      </c>
      <c r="B212" s="128" t="s">
        <v>1486</v>
      </c>
      <c r="C212" s="128" t="s">
        <v>393</v>
      </c>
      <c r="D212" s="128" t="s">
        <v>1487</v>
      </c>
      <c r="E212" s="246" t="s">
        <v>1488</v>
      </c>
      <c r="F212" s="247" t="s">
        <v>1489</v>
      </c>
      <c r="G212" s="128" t="s">
        <v>1490</v>
      </c>
      <c r="H212" s="298" t="s">
        <v>1491</v>
      </c>
    </row>
    <row r="213" spans="1:8">
      <c r="A213" s="128" t="str">
        <f t="shared" si="8"/>
        <v>CheckerD1</v>
      </c>
      <c r="B213" s="128" t="s">
        <v>1486</v>
      </c>
      <c r="C213" s="128" t="s">
        <v>1492</v>
      </c>
      <c r="D213" s="128" t="s">
        <v>1493</v>
      </c>
      <c r="E213" s="246" t="s">
        <v>1494</v>
      </c>
      <c r="F213" s="247" t="s">
        <v>1495</v>
      </c>
      <c r="G213" s="128" t="s">
        <v>1496</v>
      </c>
      <c r="H213" s="298" t="s">
        <v>1497</v>
      </c>
    </row>
    <row r="214" spans="1:8">
      <c r="A214" s="128" t="str">
        <f t="shared" si="8"/>
        <v>CheckerA3</v>
      </c>
      <c r="B214" s="128" t="s">
        <v>1486</v>
      </c>
      <c r="C214" s="128" t="s">
        <v>402</v>
      </c>
      <c r="D214" s="128" t="s">
        <v>1498</v>
      </c>
      <c r="E214" s="246" t="s">
        <v>1499</v>
      </c>
      <c r="F214" s="247" t="s">
        <v>1500</v>
      </c>
      <c r="G214" s="128" t="s">
        <v>1501</v>
      </c>
      <c r="H214" s="298" t="s">
        <v>1502</v>
      </c>
    </row>
    <row r="215" spans="1:8">
      <c r="A215" s="128" t="str">
        <f t="shared" si="8"/>
        <v>CheckerB3</v>
      </c>
      <c r="B215" s="128" t="s">
        <v>1486</v>
      </c>
      <c r="C215" s="128" t="s">
        <v>792</v>
      </c>
      <c r="D215" s="128" t="s">
        <v>1503</v>
      </c>
      <c r="E215" s="246" t="s">
        <v>1504</v>
      </c>
      <c r="F215" s="247" t="s">
        <v>1252</v>
      </c>
      <c r="G215" s="128" t="s">
        <v>1505</v>
      </c>
      <c r="H215" s="298" t="s">
        <v>1506</v>
      </c>
    </row>
    <row r="216" spans="1:8">
      <c r="A216" s="128" t="str">
        <f t="shared" si="8"/>
        <v>CheckerC3</v>
      </c>
      <c r="B216" s="128" t="s">
        <v>1486</v>
      </c>
      <c r="C216" s="128" t="s">
        <v>908</v>
      </c>
      <c r="D216" s="128" t="s">
        <v>1507</v>
      </c>
      <c r="E216" s="246" t="s">
        <v>1508</v>
      </c>
      <c r="F216" s="247" t="s">
        <v>1509</v>
      </c>
      <c r="G216" s="128" t="s">
        <v>1510</v>
      </c>
      <c r="H216" s="298" t="s">
        <v>1511</v>
      </c>
    </row>
    <row r="217" spans="1:8">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ht="28.5">
      <c r="A223" s="128" t="str">
        <f t="shared" si="8"/>
        <v>CheckerJ4</v>
      </c>
      <c r="B223" s="128" t="s">
        <v>1486</v>
      </c>
      <c r="C223" s="128" t="s">
        <v>1424</v>
      </c>
      <c r="D223" s="128" t="s">
        <v>1535</v>
      </c>
      <c r="E223" s="246" t="s">
        <v>1536</v>
      </c>
      <c r="F223" s="247" t="s">
        <v>1537</v>
      </c>
      <c r="G223" s="128" t="s">
        <v>1538</v>
      </c>
      <c r="H223" s="298" t="s">
        <v>1539</v>
      </c>
    </row>
    <row r="224" spans="1:8" ht="28.5">
      <c r="A224" s="128" t="str">
        <f t="shared" si="8"/>
        <v>CheckerJ5</v>
      </c>
      <c r="B224" s="128" t="s">
        <v>1486</v>
      </c>
      <c r="C224" s="128" t="s">
        <v>1540</v>
      </c>
      <c r="D224" s="128" t="s">
        <v>1541</v>
      </c>
      <c r="E224" s="246" t="s">
        <v>1542</v>
      </c>
      <c r="F224" s="247" t="s">
        <v>1543</v>
      </c>
      <c r="G224" s="128" t="s">
        <v>1544</v>
      </c>
      <c r="H224" s="298" t="s">
        <v>1545</v>
      </c>
    </row>
    <row r="225" spans="1:8" ht="28.5">
      <c r="A225" s="128" t="str">
        <f t="shared" si="8"/>
        <v>CheckerJ6</v>
      </c>
      <c r="B225" s="128" t="s">
        <v>1486</v>
      </c>
      <c r="C225" s="128" t="s">
        <v>1546</v>
      </c>
      <c r="D225" s="128" t="s">
        <v>1547</v>
      </c>
      <c r="E225" s="246" t="s">
        <v>1548</v>
      </c>
      <c r="F225" s="247" t="s">
        <v>1549</v>
      </c>
      <c r="G225" s="128" t="s">
        <v>1550</v>
      </c>
      <c r="H225" s="298" t="s">
        <v>1551</v>
      </c>
    </row>
    <row r="226" spans="1:8" ht="28.5">
      <c r="A226" s="128" t="str">
        <f t="shared" si="8"/>
        <v>CheckerJ7</v>
      </c>
      <c r="B226" s="128" t="s">
        <v>1486</v>
      </c>
      <c r="C226" s="128" t="s">
        <v>1552</v>
      </c>
      <c r="D226" s="128" t="s">
        <v>1553</v>
      </c>
      <c r="E226" s="246" t="s">
        <v>1554</v>
      </c>
      <c r="F226" s="247" t="s">
        <v>1555</v>
      </c>
      <c r="G226" s="128" t="s">
        <v>1556</v>
      </c>
      <c r="H226" s="298" t="s">
        <v>1557</v>
      </c>
    </row>
    <row r="227" spans="1:8" ht="28.5">
      <c r="A227" s="128" t="str">
        <f t="shared" si="8"/>
        <v>CheckerJ8</v>
      </c>
      <c r="B227" s="128" t="s">
        <v>1486</v>
      </c>
      <c r="C227" s="128" t="s">
        <v>1558</v>
      </c>
      <c r="D227" s="128" t="s">
        <v>1559</v>
      </c>
      <c r="E227" s="246" t="s">
        <v>1560</v>
      </c>
      <c r="F227" s="247" t="s">
        <v>1561</v>
      </c>
      <c r="G227" s="128" t="s">
        <v>1562</v>
      </c>
      <c r="H227" s="298" t="s">
        <v>1563</v>
      </c>
    </row>
    <row r="228" spans="1:8" ht="28.5">
      <c r="A228" s="128" t="str">
        <f t="shared" si="8"/>
        <v>CheckerJ9</v>
      </c>
      <c r="B228" s="128" t="s">
        <v>1486</v>
      </c>
      <c r="C228" s="128" t="s">
        <v>1564</v>
      </c>
      <c r="D228" s="128" t="s">
        <v>1565</v>
      </c>
      <c r="E228" s="246" t="s">
        <v>1566</v>
      </c>
      <c r="F228" s="247" t="s">
        <v>1567</v>
      </c>
      <c r="G228" s="128" t="s">
        <v>1568</v>
      </c>
      <c r="H228" s="298" t="s">
        <v>1569</v>
      </c>
    </row>
    <row r="229" spans="1:8" ht="30">
      <c r="A229" s="128" t="str">
        <f t="shared" si="8"/>
        <v>CheckerJ10</v>
      </c>
      <c r="B229" s="128" t="s">
        <v>1486</v>
      </c>
      <c r="C229" s="128" t="s">
        <v>1570</v>
      </c>
      <c r="D229" s="128" t="s">
        <v>1571</v>
      </c>
      <c r="E229" s="246" t="s">
        <v>1572</v>
      </c>
      <c r="F229" s="247" t="s">
        <v>1573</v>
      </c>
      <c r="G229" s="258" t="s">
        <v>1574</v>
      </c>
      <c r="H229" s="298" t="s">
        <v>1575</v>
      </c>
    </row>
    <row r="230" spans="1:8" ht="30">
      <c r="A230" s="128" t="str">
        <f t="shared" si="8"/>
        <v>CheckerJ11</v>
      </c>
      <c r="B230" s="128" t="s">
        <v>1486</v>
      </c>
      <c r="C230" s="128" t="s">
        <v>1576</v>
      </c>
      <c r="D230" s="128" t="s">
        <v>1577</v>
      </c>
      <c r="E230" s="246" t="s">
        <v>1578</v>
      </c>
      <c r="F230" s="247" t="s">
        <v>1579</v>
      </c>
      <c r="G230" s="258" t="s">
        <v>1580</v>
      </c>
      <c r="H230" s="298" t="s">
        <v>1581</v>
      </c>
    </row>
    <row r="231" spans="1:8" ht="30">
      <c r="A231" s="128" t="str">
        <f t="shared" si="8"/>
        <v>CheckerJ12</v>
      </c>
      <c r="B231" s="128" t="s">
        <v>1486</v>
      </c>
      <c r="C231" s="128" t="s">
        <v>1582</v>
      </c>
      <c r="D231" s="128" t="s">
        <v>1583</v>
      </c>
      <c r="E231" s="246" t="s">
        <v>1584</v>
      </c>
      <c r="F231" s="247" t="s">
        <v>1585</v>
      </c>
      <c r="G231" s="258" t="s">
        <v>1586</v>
      </c>
      <c r="H231" s="298" t="s">
        <v>1587</v>
      </c>
    </row>
    <row r="232" spans="1:8" ht="28.5">
      <c r="A232" s="128" t="str">
        <f t="shared" si="8"/>
        <v>CheckerJ13</v>
      </c>
      <c r="B232" s="128" t="s">
        <v>1486</v>
      </c>
      <c r="C232" s="128" t="s">
        <v>1588</v>
      </c>
      <c r="D232" s="128" t="s">
        <v>1589</v>
      </c>
      <c r="E232" s="246" t="s">
        <v>1590</v>
      </c>
      <c r="F232" s="247" t="s">
        <v>1591</v>
      </c>
      <c r="G232" s="128" t="s">
        <v>1592</v>
      </c>
      <c r="H232" s="298" t="s">
        <v>1593</v>
      </c>
    </row>
    <row r="233" spans="1:8" ht="30">
      <c r="A233" s="128" t="str">
        <f t="shared" si="8"/>
        <v>CheckerJ15</v>
      </c>
      <c r="B233" s="128" t="s">
        <v>1486</v>
      </c>
      <c r="C233" s="128" t="s">
        <v>1594</v>
      </c>
      <c r="D233" s="252" t="s">
        <v>1595</v>
      </c>
      <c r="E233" s="253" t="s">
        <v>1596</v>
      </c>
      <c r="F233" s="260" t="s">
        <v>1597</v>
      </c>
      <c r="G233" s="258" t="s">
        <v>1598</v>
      </c>
      <c r="H233" s="298" t="s">
        <v>1599</v>
      </c>
    </row>
    <row r="234" spans="1:8" ht="40.5">
      <c r="A234" s="128" t="str">
        <f t="shared" si="8"/>
        <v>CheckerJ16</v>
      </c>
      <c r="B234" s="128" t="s">
        <v>1486</v>
      </c>
      <c r="C234" s="128" t="s">
        <v>1600</v>
      </c>
      <c r="D234" s="252" t="s">
        <v>1601</v>
      </c>
      <c r="E234" s="253" t="s">
        <v>1602</v>
      </c>
      <c r="F234" s="260" t="s">
        <v>1603</v>
      </c>
      <c r="G234" s="259" t="s">
        <v>1604</v>
      </c>
      <c r="H234" s="298" t="s">
        <v>1605</v>
      </c>
    </row>
    <row r="235" spans="1:8">
      <c r="A235" s="128" t="str">
        <f t="shared" si="8"/>
        <v>CheckerJ17</v>
      </c>
      <c r="B235" s="128" t="s">
        <v>1486</v>
      </c>
      <c r="C235" s="128" t="s">
        <v>1606</v>
      </c>
      <c r="E235" s="250"/>
      <c r="G235"/>
      <c r="H235" s="298"/>
    </row>
    <row r="236" spans="1:8">
      <c r="A236" s="128" t="str">
        <f t="shared" si="8"/>
        <v>CheckerJ18</v>
      </c>
      <c r="B236" s="128" t="s">
        <v>1486</v>
      </c>
      <c r="C236" s="128" t="s">
        <v>1607</v>
      </c>
      <c r="E236" s="250"/>
      <c r="G236"/>
      <c r="H236" s="298"/>
    </row>
    <row r="237" spans="1:8" ht="42.75">
      <c r="A237" s="128" t="str">
        <f t="shared" si="8"/>
        <v>CheckerJ20</v>
      </c>
      <c r="B237" s="128" t="s">
        <v>1486</v>
      </c>
      <c r="C237" s="128" t="s">
        <v>1608</v>
      </c>
      <c r="D237" s="252" t="s">
        <v>1609</v>
      </c>
      <c r="E237" s="253" t="s">
        <v>1610</v>
      </c>
      <c r="F237" s="260" t="s">
        <v>1611</v>
      </c>
      <c r="G237" s="265" t="s">
        <v>1612</v>
      </c>
      <c r="H237" s="298" t="s">
        <v>1613</v>
      </c>
    </row>
    <row r="238" spans="1:8" ht="42.75">
      <c r="A238" s="128" t="str">
        <f t="shared" ref="A238:A278" si="9">B238&amp;C238</f>
        <v>CheckerJ21</v>
      </c>
      <c r="B238" s="128" t="s">
        <v>1486</v>
      </c>
      <c r="C238" s="128" t="s">
        <v>1614</v>
      </c>
      <c r="D238" s="252" t="s">
        <v>1615</v>
      </c>
      <c r="E238" s="253" t="s">
        <v>1616</v>
      </c>
      <c r="F238" s="261" t="s">
        <v>1617</v>
      </c>
      <c r="G238" s="265" t="s">
        <v>1618</v>
      </c>
      <c r="H238" s="298" t="s">
        <v>1619</v>
      </c>
    </row>
    <row r="239" spans="1:8">
      <c r="A239" s="128" t="str">
        <f t="shared" si="9"/>
        <v>CheckerJ22</v>
      </c>
      <c r="B239" s="128" t="s">
        <v>1486</v>
      </c>
      <c r="C239" s="128" t="s">
        <v>1620</v>
      </c>
      <c r="G239"/>
      <c r="H239" s="298"/>
    </row>
    <row r="240" spans="1:8" ht="57">
      <c r="A240" s="128" t="str">
        <f t="shared" si="9"/>
        <v>CheckerJ23</v>
      </c>
      <c r="B240" s="128" t="s">
        <v>1486</v>
      </c>
      <c r="C240" s="128" t="s">
        <v>1621</v>
      </c>
      <c r="D240" s="252" t="s">
        <v>1622</v>
      </c>
      <c r="E240" s="253" t="s">
        <v>1623</v>
      </c>
      <c r="F240" s="260" t="s">
        <v>1624</v>
      </c>
      <c r="G240" s="259" t="s">
        <v>1625</v>
      </c>
      <c r="H240" s="298" t="s">
        <v>1626</v>
      </c>
    </row>
    <row r="241" spans="1:8" ht="57">
      <c r="A241" s="128" t="str">
        <f t="shared" si="9"/>
        <v>CheckerJ24</v>
      </c>
      <c r="B241" s="128" t="s">
        <v>1486</v>
      </c>
      <c r="C241" s="128" t="s">
        <v>1627</v>
      </c>
      <c r="D241" s="252" t="s">
        <v>1628</v>
      </c>
      <c r="E241" s="253" t="s">
        <v>1629</v>
      </c>
      <c r="F241" s="260" t="s">
        <v>1630</v>
      </c>
      <c r="G241" s="258" t="s">
        <v>1631</v>
      </c>
      <c r="H241" s="298" t="s">
        <v>1632</v>
      </c>
    </row>
    <row r="242" spans="1:8" ht="57">
      <c r="A242" s="128" t="str">
        <f t="shared" si="9"/>
        <v>CheckerJ28</v>
      </c>
      <c r="B242" s="128" t="s">
        <v>1486</v>
      </c>
      <c r="C242" s="128" t="s">
        <v>1633</v>
      </c>
      <c r="D242" s="252" t="s">
        <v>1634</v>
      </c>
      <c r="E242" s="253" t="s">
        <v>1635</v>
      </c>
      <c r="F242" s="260" t="s">
        <v>1636</v>
      </c>
      <c r="G242" s="258" t="s">
        <v>1637</v>
      </c>
      <c r="H242" s="298" t="s">
        <v>1638</v>
      </c>
    </row>
    <row r="243" spans="1:8" ht="57">
      <c r="A243" s="128" t="str">
        <f t="shared" si="9"/>
        <v>CheckerJ29</v>
      </c>
      <c r="B243" s="128" t="s">
        <v>1486</v>
      </c>
      <c r="C243" s="128" t="s">
        <v>1639</v>
      </c>
      <c r="D243" s="252" t="s">
        <v>1640</v>
      </c>
      <c r="E243" s="253" t="s">
        <v>1641</v>
      </c>
      <c r="F243" s="260" t="s">
        <v>1642</v>
      </c>
      <c r="G243" s="258" t="s">
        <v>1643</v>
      </c>
      <c r="H243" s="298" t="s">
        <v>1644</v>
      </c>
    </row>
    <row r="244" spans="1:8">
      <c r="A244" s="128" t="str">
        <f t="shared" si="9"/>
        <v>CheckerJ27</v>
      </c>
      <c r="B244" s="128" t="s">
        <v>1486</v>
      </c>
      <c r="C244" s="128" t="s">
        <v>1645</v>
      </c>
      <c r="G244"/>
      <c r="H244" s="298"/>
    </row>
    <row r="245" spans="1:8">
      <c r="A245" s="128" t="str">
        <f t="shared" si="9"/>
        <v>CheckerJ28</v>
      </c>
      <c r="B245" s="128" t="s">
        <v>1486</v>
      </c>
      <c r="C245" s="128" t="s">
        <v>1633</v>
      </c>
      <c r="G245"/>
      <c r="H245" s="298"/>
    </row>
    <row r="246" spans="1:8" ht="42.75">
      <c r="A246" s="128" t="str">
        <f t="shared" si="9"/>
        <v>CheckerJ33</v>
      </c>
      <c r="B246" s="128" t="s">
        <v>1486</v>
      </c>
      <c r="C246" s="128" t="s">
        <v>1646</v>
      </c>
      <c r="D246" s="128" t="s">
        <v>1647</v>
      </c>
      <c r="E246" s="246" t="s">
        <v>1648</v>
      </c>
      <c r="F246" s="247" t="s">
        <v>1649</v>
      </c>
      <c r="G246" s="258" t="s">
        <v>1650</v>
      </c>
      <c r="H246" s="298" t="s">
        <v>1651</v>
      </c>
    </row>
    <row r="247" spans="1:8" ht="42.75">
      <c r="A247" s="128" t="str">
        <f t="shared" si="9"/>
        <v>CheckerJ34</v>
      </c>
      <c r="B247" s="128" t="s">
        <v>1486</v>
      </c>
      <c r="C247" s="128" t="s">
        <v>1652</v>
      </c>
      <c r="D247" s="128" t="s">
        <v>1653</v>
      </c>
      <c r="E247" s="246" t="s">
        <v>1654</v>
      </c>
      <c r="F247" s="247" t="s">
        <v>1655</v>
      </c>
      <c r="G247" s="259" t="s">
        <v>1656</v>
      </c>
      <c r="H247" s="298" t="s">
        <v>1657</v>
      </c>
    </row>
    <row r="248" spans="1:8">
      <c r="A248" s="128" t="str">
        <f t="shared" si="9"/>
        <v>CheckerJ32</v>
      </c>
      <c r="B248" s="128" t="s">
        <v>1486</v>
      </c>
      <c r="C248" s="128" t="s">
        <v>1658</v>
      </c>
      <c r="G248"/>
      <c r="H248" s="298"/>
    </row>
    <row r="249" spans="1:8">
      <c r="A249" s="128" t="str">
        <f t="shared" si="9"/>
        <v>CheckerJ33</v>
      </c>
      <c r="B249" s="128" t="s">
        <v>1486</v>
      </c>
      <c r="C249" s="128" t="s">
        <v>1646</v>
      </c>
      <c r="G249"/>
      <c r="H249" s="298"/>
    </row>
    <row r="250" spans="1:8" ht="45">
      <c r="A250" s="128" t="str">
        <f t="shared" si="9"/>
        <v>CheckerJ38</v>
      </c>
      <c r="B250" s="128" t="s">
        <v>1486</v>
      </c>
      <c r="C250" s="128" t="s">
        <v>1659</v>
      </c>
      <c r="D250" s="128" t="s">
        <v>1660</v>
      </c>
      <c r="E250" s="246" t="s">
        <v>1661</v>
      </c>
      <c r="F250" s="247" t="s">
        <v>1662</v>
      </c>
      <c r="G250" s="258" t="s">
        <v>1663</v>
      </c>
      <c r="H250" s="298" t="s">
        <v>1664</v>
      </c>
    </row>
    <row r="251" spans="1:8" ht="45">
      <c r="A251" s="128" t="str">
        <f t="shared" si="9"/>
        <v>CheckerJ39</v>
      </c>
      <c r="B251" s="128" t="s">
        <v>1486</v>
      </c>
      <c r="C251" s="128" t="s">
        <v>1665</v>
      </c>
      <c r="D251" s="128" t="s">
        <v>1666</v>
      </c>
      <c r="E251" s="246" t="s">
        <v>1667</v>
      </c>
      <c r="F251" s="247" t="s">
        <v>1668</v>
      </c>
      <c r="G251" s="258" t="s">
        <v>1669</v>
      </c>
      <c r="H251" s="298" t="s">
        <v>1670</v>
      </c>
    </row>
    <row r="252" spans="1:8">
      <c r="A252" s="128" t="str">
        <f t="shared" si="9"/>
        <v>CheckerJ37</v>
      </c>
      <c r="B252" s="128" t="s">
        <v>1486</v>
      </c>
      <c r="C252" s="128" t="s">
        <v>1671</v>
      </c>
      <c r="G252"/>
      <c r="H252" s="298"/>
    </row>
    <row r="253" spans="1:8">
      <c r="A253" s="128" t="str">
        <f t="shared" si="9"/>
        <v>CheckerJ38</v>
      </c>
      <c r="B253" s="128" t="s">
        <v>1486</v>
      </c>
      <c r="C253" s="128" t="s">
        <v>1659</v>
      </c>
      <c r="G253"/>
      <c r="H253" s="298"/>
    </row>
    <row r="254" spans="1:8" ht="33">
      <c r="A254" s="128" t="str">
        <f t="shared" si="9"/>
        <v>CheckerJ43</v>
      </c>
      <c r="B254" s="128" t="s">
        <v>1486</v>
      </c>
      <c r="C254" s="128" t="s">
        <v>1672</v>
      </c>
      <c r="D254" s="252" t="s">
        <v>1673</v>
      </c>
      <c r="E254" s="253" t="s">
        <v>1674</v>
      </c>
      <c r="F254" s="260" t="s">
        <v>1675</v>
      </c>
      <c r="G254" s="265" t="s">
        <v>1676</v>
      </c>
      <c r="H254" s="298" t="s">
        <v>1677</v>
      </c>
    </row>
    <row r="255" spans="1:8" ht="33">
      <c r="A255" s="128" t="str">
        <f t="shared" si="9"/>
        <v>CheckerJ44</v>
      </c>
      <c r="B255" s="128" t="s">
        <v>1486</v>
      </c>
      <c r="C255" s="128" t="s">
        <v>1678</v>
      </c>
      <c r="D255" s="252" t="s">
        <v>1679</v>
      </c>
      <c r="E255" s="253" t="s">
        <v>1680</v>
      </c>
      <c r="F255" s="260" t="s">
        <v>1681</v>
      </c>
      <c r="G255" s="265" t="s">
        <v>1682</v>
      </c>
      <c r="H255" s="298" t="s">
        <v>1683</v>
      </c>
    </row>
    <row r="256" spans="1:8" ht="80.45" customHeight="1">
      <c r="A256" s="128" t="str">
        <f t="shared" si="9"/>
        <v>CheckerJ53</v>
      </c>
      <c r="B256" s="128" t="s">
        <v>1486</v>
      </c>
      <c r="C256" s="128" t="s">
        <v>1684</v>
      </c>
      <c r="D256" s="252" t="s">
        <v>1685</v>
      </c>
      <c r="E256" s="253" t="s">
        <v>1686</v>
      </c>
      <c r="F256" s="260" t="s">
        <v>1687</v>
      </c>
      <c r="G256" s="258" t="s">
        <v>1688</v>
      </c>
      <c r="H256" s="298" t="s">
        <v>1689</v>
      </c>
    </row>
    <row r="257" spans="1:8" ht="80.45"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42.75">
      <c r="A258" s="128" t="str">
        <f t="shared" si="9"/>
        <v>CheckerJ50</v>
      </c>
      <c r="B258" s="128" t="s">
        <v>1486</v>
      </c>
      <c r="C258" s="128" t="s">
        <v>1696</v>
      </c>
      <c r="D258" s="252" t="s">
        <v>1697</v>
      </c>
      <c r="E258" s="253" t="s">
        <v>1698</v>
      </c>
      <c r="F258" s="260" t="s">
        <v>1699</v>
      </c>
      <c r="G258" s="283" t="s">
        <v>1700</v>
      </c>
      <c r="H258" s="298" t="s">
        <v>1701</v>
      </c>
    </row>
    <row r="259" spans="1:8" ht="42.75">
      <c r="A259" s="128" t="str">
        <f t="shared" si="9"/>
        <v>CheckerJ48</v>
      </c>
      <c r="B259" s="128" t="s">
        <v>1486</v>
      </c>
      <c r="C259" s="128" t="s">
        <v>1702</v>
      </c>
      <c r="D259" s="128" t="s">
        <v>1703</v>
      </c>
      <c r="E259" s="250" t="s">
        <v>1704</v>
      </c>
      <c r="F259" s="247" t="s">
        <v>1705</v>
      </c>
      <c r="G259" s="248" t="s">
        <v>1706</v>
      </c>
      <c r="H259" s="298" t="s">
        <v>1707</v>
      </c>
    </row>
    <row r="260" spans="1:8" ht="54">
      <c r="A260" s="128" t="str">
        <f>B260&amp;C260</f>
        <v>CheckerJ51</v>
      </c>
      <c r="B260" s="128" t="s">
        <v>1486</v>
      </c>
      <c r="C260" s="128" t="s">
        <v>1708</v>
      </c>
      <c r="D260" s="128" t="s">
        <v>1709</v>
      </c>
      <c r="E260" s="250" t="s">
        <v>1710</v>
      </c>
      <c r="F260" s="284" t="s">
        <v>1711</v>
      </c>
      <c r="G260" s="255" t="s">
        <v>1712</v>
      </c>
      <c r="H260" s="298" t="s">
        <v>1713</v>
      </c>
    </row>
    <row r="261" spans="1:8" ht="71.25">
      <c r="A261" s="128" t="str">
        <f t="shared" si="9"/>
        <v>CheckerJ47</v>
      </c>
      <c r="B261" s="128" t="s">
        <v>1486</v>
      </c>
      <c r="C261" s="128" t="s">
        <v>1714</v>
      </c>
      <c r="D261" s="128" t="s">
        <v>1715</v>
      </c>
      <c r="E261" s="246" t="s">
        <v>1716</v>
      </c>
      <c r="F261" s="247" t="s">
        <v>1717</v>
      </c>
      <c r="G261" s="128" t="s">
        <v>1718</v>
      </c>
      <c r="H261" s="298" t="s">
        <v>1719</v>
      </c>
    </row>
    <row r="262" spans="1:8" ht="42.75">
      <c r="A262" s="128" t="str">
        <f t="shared" si="9"/>
        <v>CheckerJ55</v>
      </c>
      <c r="B262" s="128" t="s">
        <v>1486</v>
      </c>
      <c r="C262" s="128" t="s">
        <v>12779</v>
      </c>
      <c r="D262" s="252" t="s">
        <v>12780</v>
      </c>
      <c r="E262" s="253" t="s">
        <v>12781</v>
      </c>
      <c r="F262" s="260" t="s">
        <v>12782</v>
      </c>
      <c r="G262" s="283" t="s">
        <v>12783</v>
      </c>
      <c r="H262" s="298" t="s">
        <v>12784</v>
      </c>
    </row>
    <row r="263" spans="1:8" ht="42.75">
      <c r="A263" s="128" t="str">
        <f t="shared" si="9"/>
        <v>CheckerJ49</v>
      </c>
      <c r="B263" s="128" t="s">
        <v>1486</v>
      </c>
      <c r="C263" s="128" t="s">
        <v>1720</v>
      </c>
      <c r="D263" s="128" t="s">
        <v>1721</v>
      </c>
      <c r="E263" s="246" t="s">
        <v>1722</v>
      </c>
      <c r="F263" s="247" t="s">
        <v>1723</v>
      </c>
      <c r="G263" s="128" t="s">
        <v>1724</v>
      </c>
      <c r="H263" s="298" t="s">
        <v>1725</v>
      </c>
    </row>
    <row r="264" spans="1:8" ht="42.75" hidden="1">
      <c r="A264" s="128" t="str">
        <f t="shared" si="9"/>
        <v>Checker</v>
      </c>
      <c r="B264" s="128" t="s">
        <v>1486</v>
      </c>
      <c r="D264" s="128" t="s">
        <v>1726</v>
      </c>
      <c r="E264" s="246" t="s">
        <v>1727</v>
      </c>
      <c r="F264" s="247" t="s">
        <v>1728</v>
      </c>
      <c r="G264" s="128" t="s">
        <v>1729</v>
      </c>
      <c r="H264" s="298" t="s">
        <v>1730</v>
      </c>
    </row>
    <row r="265" spans="1:8" ht="71.25" hidden="1">
      <c r="A265" s="128" t="str">
        <f t="shared" si="9"/>
        <v>Checker</v>
      </c>
      <c r="B265" s="128" t="s">
        <v>1486</v>
      </c>
      <c r="D265" s="128" t="s">
        <v>1731</v>
      </c>
      <c r="E265" s="246" t="s">
        <v>1732</v>
      </c>
      <c r="F265" s="247" t="s">
        <v>1733</v>
      </c>
      <c r="G265" s="128" t="s">
        <v>1734</v>
      </c>
      <c r="H265" s="298" t="s">
        <v>1735</v>
      </c>
    </row>
    <row r="266" spans="1:8" hidden="1">
      <c r="A266" s="128" t="str">
        <f t="shared" si="9"/>
        <v>CheckerJ52</v>
      </c>
      <c r="B266" s="128" t="s">
        <v>1486</v>
      </c>
      <c r="C266" s="128" t="s">
        <v>1736</v>
      </c>
      <c r="D266" s="190"/>
      <c r="E266" s="285"/>
      <c r="G266"/>
      <c r="H266" s="298"/>
    </row>
    <row r="267" spans="1:8" ht="42.75">
      <c r="A267" s="128" t="str">
        <f t="shared" si="9"/>
        <v>CheckerJ56</v>
      </c>
      <c r="B267" s="128" t="s">
        <v>1486</v>
      </c>
      <c r="C267" s="128" t="s">
        <v>1737</v>
      </c>
      <c r="D267" s="128" t="s">
        <v>12785</v>
      </c>
      <c r="E267" s="250" t="s">
        <v>12786</v>
      </c>
      <c r="F267" s="247" t="s">
        <v>12787</v>
      </c>
      <c r="G267" s="255" t="s">
        <v>12788</v>
      </c>
      <c r="H267" s="298" t="s">
        <v>12789</v>
      </c>
    </row>
    <row r="268" spans="1:8" ht="42.6" customHeight="1">
      <c r="A268" s="128" t="str">
        <f t="shared" si="9"/>
        <v>CheckerJ58</v>
      </c>
      <c r="B268" s="128" t="s">
        <v>1486</v>
      </c>
      <c r="C268" s="128" t="s">
        <v>1738</v>
      </c>
      <c r="D268" s="128" t="s">
        <v>12794</v>
      </c>
      <c r="E268" s="246" t="s">
        <v>12790</v>
      </c>
      <c r="F268" s="247" t="s">
        <v>12791</v>
      </c>
      <c r="G268" s="128" t="s">
        <v>12792</v>
      </c>
      <c r="H268" s="298" t="s">
        <v>12793</v>
      </c>
    </row>
    <row r="269" spans="1:8" ht="42.75">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42.75">
      <c r="A271" s="128" t="str">
        <f t="shared" si="9"/>
        <v>CheckerJ61</v>
      </c>
      <c r="B271" s="128" t="s">
        <v>1486</v>
      </c>
      <c r="C271" s="128" t="s">
        <v>1755</v>
      </c>
      <c r="D271" s="128" t="s">
        <v>1745</v>
      </c>
      <c r="E271" s="250" t="s">
        <v>1746</v>
      </c>
      <c r="F271" s="247" t="s">
        <v>1747</v>
      </c>
      <c r="G271" s="255" t="s">
        <v>1748</v>
      </c>
      <c r="H271" s="298" t="s">
        <v>1749</v>
      </c>
    </row>
    <row r="272" spans="1:8" hidden="1">
      <c r="A272" s="128" t="str">
        <f t="shared" si="9"/>
        <v>CheckerJ58</v>
      </c>
      <c r="B272" s="128" t="s">
        <v>1486</v>
      </c>
      <c r="C272" s="128" t="s">
        <v>1738</v>
      </c>
      <c r="G272"/>
      <c r="H272" s="298"/>
    </row>
    <row r="273" spans="1:8" hidden="1">
      <c r="A273" s="128" t="str">
        <f t="shared" si="9"/>
        <v>CheckerJ59</v>
      </c>
      <c r="B273" s="128" t="s">
        <v>1486</v>
      </c>
      <c r="C273" s="128" t="s">
        <v>1744</v>
      </c>
      <c r="G273"/>
      <c r="H273" s="298"/>
    </row>
    <row r="274" spans="1:8" ht="42.75">
      <c r="A274" s="128" t="str">
        <f t="shared" si="9"/>
        <v>CheckerJ62</v>
      </c>
      <c r="B274" s="128" t="s">
        <v>1486</v>
      </c>
      <c r="C274" s="128" t="s">
        <v>1761</v>
      </c>
      <c r="D274" s="128" t="s">
        <v>1750</v>
      </c>
      <c r="E274" s="250" t="s">
        <v>1751</v>
      </c>
      <c r="F274" s="247" t="s">
        <v>1752</v>
      </c>
      <c r="G274" s="255" t="s">
        <v>1753</v>
      </c>
      <c r="H274" s="298" t="s">
        <v>1754</v>
      </c>
    </row>
    <row r="275" spans="1:8">
      <c r="A275" s="128" t="str">
        <f t="shared" si="9"/>
        <v>Checker</v>
      </c>
      <c r="B275" s="128" t="s">
        <v>1486</v>
      </c>
      <c r="D275" s="128" t="s">
        <v>1756</v>
      </c>
      <c r="E275" s="246" t="s">
        <v>1757</v>
      </c>
      <c r="F275" s="287" t="s">
        <v>1758</v>
      </c>
      <c r="G275" s="128" t="s">
        <v>1759</v>
      </c>
      <c r="H275" s="298" t="s">
        <v>1760</v>
      </c>
    </row>
    <row r="276" spans="1:8">
      <c r="A276" s="128" t="str">
        <f t="shared" si="9"/>
        <v>Checker</v>
      </c>
      <c r="B276" s="128" t="s">
        <v>1486</v>
      </c>
      <c r="D276" s="128" t="s">
        <v>1756</v>
      </c>
      <c r="E276" s="246" t="s">
        <v>1757</v>
      </c>
      <c r="F276" s="287" t="s">
        <v>1758</v>
      </c>
      <c r="G276" s="128" t="s">
        <v>1759</v>
      </c>
      <c r="H276" s="298" t="s">
        <v>1760</v>
      </c>
    </row>
    <row r="277" spans="1:8">
      <c r="A277" s="128" t="str">
        <f t="shared" si="9"/>
        <v>Checker</v>
      </c>
      <c r="B277" s="128" t="s">
        <v>1486</v>
      </c>
      <c r="F277" s="287"/>
      <c r="G277"/>
      <c r="H277" s="298"/>
    </row>
    <row r="278" spans="1:8">
      <c r="A278" s="128" t="str">
        <f t="shared" si="9"/>
        <v>Checker</v>
      </c>
      <c r="B278" s="128" t="s">
        <v>1486</v>
      </c>
      <c r="F278" s="287"/>
      <c r="G278"/>
      <c r="H278" s="298"/>
    </row>
    <row r="279" spans="1:8" ht="57">
      <c r="A279" s="128" t="str">
        <f t="shared" ref="A279:A284" si="11">B279&amp;C279</f>
        <v>CheckerL57</v>
      </c>
      <c r="B279" s="128" t="s">
        <v>1486</v>
      </c>
      <c r="C279" s="128" t="s">
        <v>1762</v>
      </c>
      <c r="D279" s="128" t="s">
        <v>1763</v>
      </c>
      <c r="E279" s="246" t="s">
        <v>1757</v>
      </c>
      <c r="F279" s="288" t="s">
        <v>1758</v>
      </c>
      <c r="G279" s="128" t="s">
        <v>1764</v>
      </c>
      <c r="H279" s="298" t="s">
        <v>1765</v>
      </c>
    </row>
    <row r="280" spans="1:8" ht="42.75">
      <c r="A280" s="128" t="str">
        <f t="shared" si="11"/>
        <v>Product ListA1</v>
      </c>
      <c r="B280" s="128" t="s">
        <v>60</v>
      </c>
      <c r="C280" s="128" t="s">
        <v>393</v>
      </c>
      <c r="D280" s="146" t="s">
        <v>1766</v>
      </c>
      <c r="E280" s="289" t="s">
        <v>1767</v>
      </c>
      <c r="F280" s="290" t="s">
        <v>1768</v>
      </c>
      <c r="G280" s="291" t="s">
        <v>1769</v>
      </c>
      <c r="H280" s="298" t="s">
        <v>1770</v>
      </c>
    </row>
    <row r="281" spans="1:8">
      <c r="A281" s="128" t="str">
        <f t="shared" si="11"/>
        <v>Product ListB5</v>
      </c>
      <c r="B281" s="128" t="s">
        <v>60</v>
      </c>
      <c r="C281" s="128" t="s">
        <v>804</v>
      </c>
      <c r="D281" s="146" t="s">
        <v>1771</v>
      </c>
      <c r="E281" s="289" t="s">
        <v>1772</v>
      </c>
      <c r="F281" s="247" t="s">
        <v>1773</v>
      </c>
      <c r="G281" s="146" t="s">
        <v>1774</v>
      </c>
      <c r="H281" s="298" t="s">
        <v>1775</v>
      </c>
    </row>
    <row r="282" spans="1:8">
      <c r="A282" s="128" t="str">
        <f t="shared" si="11"/>
        <v>Product ListC5</v>
      </c>
      <c r="B282" s="128" t="s">
        <v>60</v>
      </c>
      <c r="C282" s="128" t="s">
        <v>920</v>
      </c>
      <c r="D282" s="146" t="s">
        <v>1776</v>
      </c>
      <c r="E282" s="289" t="s">
        <v>1777</v>
      </c>
      <c r="F282" s="247" t="s">
        <v>1778</v>
      </c>
      <c r="G282" s="146" t="s">
        <v>1779</v>
      </c>
      <c r="H282" s="298" t="s">
        <v>1780</v>
      </c>
    </row>
    <row r="283" spans="1:8">
      <c r="A283" s="128" t="str">
        <f t="shared" si="11"/>
        <v>Product ListD5</v>
      </c>
      <c r="B283" s="128" t="s">
        <v>60</v>
      </c>
      <c r="C283" s="128" t="s">
        <v>1781</v>
      </c>
      <c r="D283" s="146" t="s">
        <v>1261</v>
      </c>
      <c r="E283" s="289" t="s">
        <v>1508</v>
      </c>
      <c r="F283" s="247" t="s">
        <v>1263</v>
      </c>
      <c r="G283" s="146" t="s">
        <v>1264</v>
      </c>
      <c r="H283" s="298" t="s">
        <v>1265</v>
      </c>
    </row>
    <row r="284" spans="1:8" ht="28.5">
      <c r="A284" s="128" t="str">
        <f t="shared" si="11"/>
        <v>GeneralCpy</v>
      </c>
      <c r="B284" s="128" t="s">
        <v>1782</v>
      </c>
      <c r="C284" s="128" t="s">
        <v>1783</v>
      </c>
      <c r="D284" s="128" t="s">
        <v>12770</v>
      </c>
      <c r="E284" s="246" t="s">
        <v>12771</v>
      </c>
      <c r="F284" s="247" t="s">
        <v>12772</v>
      </c>
      <c r="G284" s="128" t="s">
        <v>12773</v>
      </c>
      <c r="H284" s="298" t="s">
        <v>12774</v>
      </c>
    </row>
    <row r="285" spans="1:8">
      <c r="A285" s="128" t="s">
        <v>1784</v>
      </c>
      <c r="B285" s="128" t="s">
        <v>1782</v>
      </c>
      <c r="G285"/>
      <c r="H285" s="298"/>
    </row>
    <row r="286" spans="1:8">
      <c r="G286"/>
    </row>
    <row r="287" spans="1:8" ht="85.5">
      <c r="A287" s="128" t="s">
        <v>1261</v>
      </c>
      <c r="D287" s="128" t="s">
        <v>1785</v>
      </c>
      <c r="E287" s="246" t="s">
        <v>1786</v>
      </c>
      <c r="F287" s="247" t="s">
        <v>1787</v>
      </c>
      <c r="G287" s="128" t="s">
        <v>1788</v>
      </c>
      <c r="H287" s="145" t="s">
        <v>1789</v>
      </c>
    </row>
    <row r="288" spans="1:8">
      <c r="A288" s="128" t="s">
        <v>1261</v>
      </c>
      <c r="D288" s="128" t="s">
        <v>1790</v>
      </c>
      <c r="E288" s="246" t="s">
        <v>1791</v>
      </c>
      <c r="F288" s="247" t="s">
        <v>1792</v>
      </c>
      <c r="G288" s="129" t="s">
        <v>1793</v>
      </c>
      <c r="H288" s="298" t="s">
        <v>1794</v>
      </c>
    </row>
    <row r="289" spans="1:8" ht="28.5">
      <c r="A289" s="128" t="s">
        <v>1261</v>
      </c>
      <c r="D289" s="128" t="s">
        <v>1795</v>
      </c>
      <c r="E289" s="246" t="s">
        <v>1796</v>
      </c>
      <c r="F289" s="247" t="s">
        <v>1797</v>
      </c>
      <c r="G289" s="129" t="s">
        <v>1798</v>
      </c>
      <c r="H289" s="298" t="s">
        <v>1799</v>
      </c>
    </row>
    <row r="290" spans="1:8" ht="71.25">
      <c r="A290" s="128" t="s">
        <v>1261</v>
      </c>
      <c r="D290" s="128" t="s">
        <v>1800</v>
      </c>
      <c r="E290" s="246" t="s">
        <v>1801</v>
      </c>
      <c r="F290" s="247" t="s">
        <v>1802</v>
      </c>
      <c r="G290" s="129" t="s">
        <v>1803</v>
      </c>
      <c r="H290" s="298" t="s">
        <v>1804</v>
      </c>
    </row>
    <row r="291" spans="1:8" ht="28.5">
      <c r="A291" s="128" t="s">
        <v>1261</v>
      </c>
      <c r="D291" s="128" t="s">
        <v>1805</v>
      </c>
      <c r="E291" s="246" t="s">
        <v>1806</v>
      </c>
      <c r="F291" s="247" t="s">
        <v>1807</v>
      </c>
      <c r="G291" s="129" t="s">
        <v>1808</v>
      </c>
      <c r="H291" s="298" t="s">
        <v>1809</v>
      </c>
    </row>
    <row r="292" spans="1:8" ht="28.5">
      <c r="A292" s="128" t="s">
        <v>1261</v>
      </c>
      <c r="D292" s="128" t="s">
        <v>1810</v>
      </c>
      <c r="E292" s="246" t="s">
        <v>1811</v>
      </c>
      <c r="F292" s="247" t="s">
        <v>1812</v>
      </c>
      <c r="G292" s="129" t="s">
        <v>1813</v>
      </c>
      <c r="H292" s="298" t="s">
        <v>1814</v>
      </c>
    </row>
    <row r="293" spans="1:8" ht="71.25">
      <c r="A293" s="128" t="s">
        <v>1261</v>
      </c>
      <c r="D293" s="128" t="s">
        <v>1815</v>
      </c>
      <c r="E293" s="246" t="s">
        <v>1816</v>
      </c>
      <c r="F293" s="247" t="s">
        <v>1817</v>
      </c>
      <c r="G293" s="129" t="s">
        <v>1818</v>
      </c>
      <c r="H293" s="298" t="s">
        <v>1819</v>
      </c>
    </row>
  </sheetData>
  <autoFilter ref="A1:H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464BE188-3C41-4BFE-9B76-19696CB6C808}"/>
    </customSheetView>
    <customSheetView guid="{4BDF1A28-30D5-449D-B20E-D6C97EF9FAE1}" showAutoFilter="1">
      <selection activeCell="C174" sqref="C174"/>
      <pageMargins left="0" right="0" top="0" bottom="0" header="0" footer="0"/>
      <pageSetup paperSize="9" orientation="portrait"/>
      <autoFilter ref="B1:N1" xr:uid="{4457E58C-C3D5-4D8C-877C-750E0351B1DE}"/>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Robert Hain</cp:lastModifiedBy>
  <cp:revision/>
  <dcterms:created xsi:type="dcterms:W3CDTF">2010-06-21T21:00:23Z</dcterms:created>
  <dcterms:modified xsi:type="dcterms:W3CDTF">2022-11-23T08:16:00Z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